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1" l="1"/>
  <c r="G17" i="1" l="1"/>
  <c r="F9" i="1"/>
  <c r="F17" i="1" s="1"/>
  <c r="D9" i="1"/>
  <c r="D17" i="1"/>
  <c r="D19" i="1"/>
  <c r="C9" i="1"/>
  <c r="C17" i="1" s="1"/>
  <c r="C19" i="1" s="1"/>
  <c r="G19" i="1" l="1"/>
  <c r="G22" i="1" s="1"/>
  <c r="F19" i="1"/>
  <c r="F22" i="1" s="1"/>
</calcChain>
</file>

<file path=xl/sharedStrings.xml><?xml version="1.0" encoding="utf-8"?>
<sst xmlns="http://schemas.openxmlformats.org/spreadsheetml/2006/main" count="14" uniqueCount="14">
  <si>
    <t>Расходы всего</t>
  </si>
  <si>
    <t>Целевые средства, всего</t>
  </si>
  <si>
    <t>Городская среда</t>
  </si>
  <si>
    <t>Сумма усл утв расходов</t>
  </si>
  <si>
    <t>Норматив (не менее)</t>
  </si>
  <si>
    <t>Расчет условно утверждающие расходы</t>
  </si>
  <si>
    <t>Энергосбережение</t>
  </si>
  <si>
    <t>Расходы без целевых средств</t>
  </si>
  <si>
    <t>субсидия для устранению реестровых ошибок, выявленных при внесении в сведения ЕГРН описаний границ</t>
  </si>
  <si>
    <t>проч субс на  кадастр. Раб по внес.изм. в документы терр.планирования и град. зонирования</t>
  </si>
  <si>
    <t>Переселение</t>
  </si>
  <si>
    <t>описание местоположения границ многоконтурных тер.зон для внесения в ЕГРН</t>
  </si>
  <si>
    <t>с округлением до рубля!</t>
  </si>
  <si>
    <t>ВСЕГО ЗА МИНУСОМ УУР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</si>
</sst>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" fontId="5" fillId="0" borderId="2">
      <alignment horizontal="right" shrinkToFit="1"/>
    </xf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4" fontId="3" fillId="0" borderId="0" xfId="0" applyNumberFormat="1" applyFont="1" applyAlignment="1"/>
    <xf numFmtId="4" fontId="2" fillId="0" borderId="0" xfId="0" applyNumberFormat="1" applyFont="1" applyAlignment="1"/>
    <xf numFmtId="0" fontId="1" fillId="0" borderId="0" xfId="0" applyFont="1"/>
    <xf numFmtId="4" fontId="4" fillId="0" borderId="0" xfId="0" applyNumberFormat="1" applyFont="1" applyAlignment="1"/>
    <xf numFmtId="0" fontId="2" fillId="0" borderId="0" xfId="0" applyFont="1" applyAlignment="1">
      <alignment vertical="center" wrapText="1"/>
    </xf>
    <xf numFmtId="4" fontId="3" fillId="0" borderId="1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4" fontId="2" fillId="0" borderId="0" xfId="0" applyNumberFormat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0" applyAlignment="1"/>
    <xf numFmtId="4" fontId="3" fillId="0" borderId="0" xfId="0" applyNumberFormat="1" applyFont="1" applyAlignment="1">
      <alignment horizontal="center"/>
    </xf>
  </cellXfs>
  <cellStyles count="2">
    <cellStyle name="xl52" xfId="1"/>
    <cellStyle name="Обычный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23"/>
  <sheetViews>
    <sheetView tabSelected="1" workbookViewId="0">
      <selection activeCell="B23" sqref="B23"/>
    </sheetView>
  </sheetViews>
  <sheetFormatPr defaultColWidth="8.85546875" defaultRowHeight="15.75" x14ac:dyDescent="0.25"/>
  <cols>
    <col min="1" max="1" width="8" style="1" customWidth="1"/>
    <col min="2" max="2" width="28.28515625" style="1" customWidth="1"/>
    <col min="3" max="3" width="16.42578125" style="1" hidden="1" customWidth="1"/>
    <col min="4" max="4" width="18.7109375" style="1" hidden="1" customWidth="1"/>
    <col min="5" max="5" width="0" style="1" hidden="1" customWidth="1"/>
    <col min="6" max="7" width="15.42578125" style="1" bestFit="1" customWidth="1"/>
    <col min="8" max="16384" width="8.85546875" style="1"/>
  </cols>
  <sheetData>
    <row r="3" spans="2:7" x14ac:dyDescent="0.25">
      <c r="B3" s="16" t="s">
        <v>5</v>
      </c>
      <c r="C3" s="16"/>
      <c r="D3" s="16"/>
      <c r="E3" s="17"/>
      <c r="F3" s="17"/>
      <c r="G3" s="17"/>
    </row>
    <row r="5" spans="2:7" x14ac:dyDescent="0.25">
      <c r="B5" s="2"/>
      <c r="C5" s="3">
        <v>2021</v>
      </c>
      <c r="D5" s="3">
        <v>2022</v>
      </c>
      <c r="F5" s="3">
        <v>2025</v>
      </c>
      <c r="G5" s="3">
        <v>2026</v>
      </c>
    </row>
    <row r="7" spans="2:7" x14ac:dyDescent="0.25">
      <c r="B7" s="1" t="s">
        <v>0</v>
      </c>
      <c r="C7" s="8">
        <v>163323900.02000001</v>
      </c>
      <c r="D7" s="8">
        <v>169132018.50999999</v>
      </c>
      <c r="F7" s="8">
        <v>136879968.56</v>
      </c>
      <c r="G7" s="8">
        <v>140288968.47999999</v>
      </c>
    </row>
    <row r="9" spans="2:7" x14ac:dyDescent="0.25">
      <c r="B9" s="1" t="s">
        <v>1</v>
      </c>
      <c r="C9" s="4">
        <f>SUM(C10:C15)</f>
        <v>23594268.020000003</v>
      </c>
      <c r="D9" s="4">
        <f>SUM(D10:D15)</f>
        <v>24392013.510000002</v>
      </c>
      <c r="F9" s="4">
        <f>SUM(F10:F15)</f>
        <v>6381377.5599999996</v>
      </c>
      <c r="G9" s="4">
        <f>SUM(G10:G15)</f>
        <v>6126870.4800000004</v>
      </c>
    </row>
    <row r="10" spans="2:7" ht="78.75" x14ac:dyDescent="0.25">
      <c r="B10" s="11" t="s">
        <v>8</v>
      </c>
      <c r="C10" s="10">
        <v>688259</v>
      </c>
      <c r="D10" s="10">
        <v>703544</v>
      </c>
      <c r="E10" s="12"/>
      <c r="F10" s="10"/>
      <c r="G10" s="10"/>
    </row>
    <row r="11" spans="2:7" x14ac:dyDescent="0.25">
      <c r="B11" s="11" t="s">
        <v>10</v>
      </c>
      <c r="C11" s="10"/>
      <c r="D11" s="10"/>
      <c r="E11" s="12"/>
      <c r="F11" s="10"/>
      <c r="G11" s="10"/>
    </row>
    <row r="12" spans="2:7" x14ac:dyDescent="0.25">
      <c r="B12" s="11" t="s">
        <v>2</v>
      </c>
      <c r="C12" s="10">
        <v>9391507.7200000007</v>
      </c>
      <c r="D12" s="10">
        <v>9594404.2100000009</v>
      </c>
      <c r="E12" s="12"/>
      <c r="F12" s="10">
        <v>6381377.5599999996</v>
      </c>
      <c r="G12" s="10">
        <v>6126870.4800000004</v>
      </c>
    </row>
    <row r="13" spans="2:7" ht="63" x14ac:dyDescent="0.25">
      <c r="B13" s="11" t="s">
        <v>9</v>
      </c>
      <c r="C13" s="10">
        <v>200000</v>
      </c>
      <c r="D13" s="10">
        <v>200000</v>
      </c>
      <c r="E13" s="12"/>
      <c r="F13" s="10"/>
      <c r="G13" s="10"/>
    </row>
    <row r="14" spans="2:7" ht="63" x14ac:dyDescent="0.25">
      <c r="B14" s="11" t="s">
        <v>11</v>
      </c>
      <c r="C14" s="10"/>
      <c r="D14" s="10">
        <v>579564</v>
      </c>
      <c r="E14" s="12"/>
      <c r="F14" s="10"/>
      <c r="G14" s="10"/>
    </row>
    <row r="15" spans="2:7" x14ac:dyDescent="0.25">
      <c r="B15" s="9" t="s">
        <v>6</v>
      </c>
      <c r="C15" s="5">
        <v>13314501.300000001</v>
      </c>
      <c r="D15" s="5">
        <v>13314501.300000001</v>
      </c>
      <c r="F15" s="5"/>
      <c r="G15" s="5"/>
    </row>
    <row r="17" spans="2:7" x14ac:dyDescent="0.25">
      <c r="B17" s="1" t="s">
        <v>7</v>
      </c>
      <c r="C17" s="4">
        <f>C7-C9</f>
        <v>139729632</v>
      </c>
      <c r="D17" s="4">
        <f>D7-D9</f>
        <v>144740005</v>
      </c>
      <c r="F17" s="4">
        <f>F7-F9</f>
        <v>130498591</v>
      </c>
      <c r="G17" s="4">
        <f>G7-G9</f>
        <v>134162097.99999999</v>
      </c>
    </row>
    <row r="18" spans="2:7" x14ac:dyDescent="0.25">
      <c r="B18" s="1" t="s">
        <v>4</v>
      </c>
      <c r="C18" s="6">
        <v>2.5099999999999998</v>
      </c>
      <c r="D18" s="6">
        <v>5.01</v>
      </c>
      <c r="F18" s="6">
        <v>2.5</v>
      </c>
      <c r="G18" s="6">
        <v>5</v>
      </c>
    </row>
    <row r="19" spans="2:7" x14ac:dyDescent="0.25">
      <c r="B19" s="7" t="s">
        <v>3</v>
      </c>
      <c r="C19" s="4">
        <f>C17*C18/100</f>
        <v>3507213.7631999999</v>
      </c>
      <c r="D19" s="4">
        <f>D17*D18/100</f>
        <v>7251474.2504999992</v>
      </c>
      <c r="F19" s="4">
        <f>F17*F18/100</f>
        <v>3262464.7749999999</v>
      </c>
      <c r="G19" s="4">
        <f>G17*G18/100</f>
        <v>6708104.8999999985</v>
      </c>
    </row>
    <row r="20" spans="2:7" x14ac:dyDescent="0.25">
      <c r="B20" s="14" t="s">
        <v>12</v>
      </c>
      <c r="C20" s="14"/>
      <c r="D20" s="14"/>
      <c r="E20" s="14"/>
      <c r="F20" s="18">
        <v>3262465</v>
      </c>
      <c r="G20" s="18">
        <v>6708105</v>
      </c>
    </row>
    <row r="22" spans="2:7" x14ac:dyDescent="0.25">
      <c r="B22" s="1" t="s">
        <v>13</v>
      </c>
      <c r="F22" s="13">
        <f>F7-F19</f>
        <v>133617503.785</v>
      </c>
      <c r="G22" s="13">
        <f>G7-G19</f>
        <v>133580863.57999998</v>
      </c>
    </row>
    <row r="23" spans="2:7" x14ac:dyDescent="0.25">
      <c r="F23" s="15"/>
      <c r="G23" s="15"/>
    </row>
  </sheetData>
  <mergeCells count="1">
    <mergeCell ref="B3:G3"/>
  </mergeCells>
  <pageMargins left="0.7" right="0.7" top="0.75" bottom="0.75" header="0.3" footer="0.3"/>
  <pageSetup paperSize="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2024-11-15T08:56:17Z</dcterms:modified>
</cp:coreProperties>
</file>