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35" windowWidth="18195" windowHeight="10740"/>
  </bookViews>
  <sheets>
    <sheet name="Лист1" sheetId="1" r:id="rId1"/>
    <sheet name="Лист2" sheetId="2" r:id="rId2"/>
    <sheet name="Лист3" sheetId="3" r:id="rId3"/>
  </sheets>
  <calcPr calcId="145621"/>
</workbook>
</file>

<file path=xl/calcChain.xml><?xml version="1.0" encoding="utf-8"?>
<calcChain xmlns="http://schemas.openxmlformats.org/spreadsheetml/2006/main">
  <c r="G91" i="1" l="1"/>
  <c r="G90" i="1"/>
  <c r="G87" i="1"/>
  <c r="G86" i="1"/>
  <c r="G85" i="1"/>
  <c r="G84" i="1"/>
  <c r="G83" i="1"/>
  <c r="G82" i="1"/>
  <c r="G81" i="1"/>
  <c r="G78" i="1"/>
  <c r="G77" i="1"/>
  <c r="G76" i="1"/>
  <c r="G75" i="1"/>
  <c r="G68" i="1"/>
  <c r="G62" i="1"/>
  <c r="G59" i="1"/>
  <c r="G58" i="1"/>
  <c r="G20" i="1"/>
  <c r="J92" i="1" l="1"/>
  <c r="H92" i="1"/>
  <c r="F92" i="1"/>
  <c r="I92" i="1"/>
  <c r="E92" i="1"/>
  <c r="E94" i="1" s="1"/>
  <c r="G92" i="1" l="1"/>
</calcChain>
</file>

<file path=xl/sharedStrings.xml><?xml version="1.0" encoding="utf-8"?>
<sst xmlns="http://schemas.openxmlformats.org/spreadsheetml/2006/main" count="318" uniqueCount="189">
  <si>
    <t>Наименование группы источников доходов бюджета / наименование источника доходов бюджета</t>
  </si>
  <si>
    <t>Код классификации доходов бюджета</t>
  </si>
  <si>
    <t>Информация об органах местного самоуправления, осуществляющих бюджетные полномочия главных администраторов доходов бюджета</t>
  </si>
  <si>
    <t>Прогноз доходов бюджета (в целях составления и утверждения решения о бюджете)</t>
  </si>
  <si>
    <t>Код главного администратора</t>
  </si>
  <si>
    <t>Наименование</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</si>
  <si>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</si>
  <si>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</si>
  <si>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</si>
  <si>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</si>
  <si>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100 1 03 02230 01 0000 110</t>
  </si>
  <si>
    <t>100 1 03 02240 01 0000 110</t>
  </si>
  <si>
    <t>100 1 03 02250 01 0000 110</t>
  </si>
  <si>
    <t>100 1 03 02260 01 0000 110</t>
  </si>
  <si>
    <t>Управление Федерального казначейства по Калужской области</t>
  </si>
  <si>
    <t>Управление Федеральной Налоговой Службы</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</si>
  <si>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</si>
  <si>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003 1 11 05013 13 0000 120</t>
  </si>
  <si>
    <t>003</t>
  </si>
  <si>
    <t>Администрация муниципального образования городское поселение город Боровск</t>
  </si>
  <si>
    <t xml:space="preserve">  Доходы от сдачи в аренду имущества, составляющего казну городских поселений (за исключением земельных участков)</t>
  </si>
  <si>
    <t>003 1 11 05075 13 0000 120</t>
  </si>
  <si>
    <t xml:space="preserve">  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поселениями</t>
  </si>
  <si>
    <t>003 1 11 07015 13 0000 120</t>
  </si>
  <si>
    <t xml:space="preserve">  Прочие поступления от использования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</si>
  <si>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003 1 11 09045 13 0000 120</t>
  </si>
  <si>
    <t>003 1 16 90050 13 0000 140</t>
  </si>
  <si>
    <t xml:space="preserve">  Минимальный налог, зачисляемый в бюджеты субъектов Российской Федерации</t>
  </si>
  <si>
    <t>003 1 14 06013 13 0000 430</t>
  </si>
  <si>
    <t>003 1 14 06025 13 0000 430</t>
  </si>
  <si>
    <t>Дотации бюджетам городских поселений на выравнивание бюджетной обеспеченности</t>
  </si>
  <si>
    <t xml:space="preserve"> Доходы от продажи земельных участков, находящихся в собственности городских поселений (за исключением земельных участков муниципальных бюджетных и автономных учреждений)</t>
  </si>
  <si>
    <t xml:space="preserve">  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</si>
  <si>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003 1 11 05025 13 0000 120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</si>
  <si>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поселений (за исключением земельных участков муниципальных бюджетных и автономных учреждений)</t>
  </si>
  <si>
    <t>003 1 14 02053 13 0000 410</t>
  </si>
  <si>
    <t>Доходы от реализации иного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тем числе казенных), в части реализации основных средств по указанному имуществу</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</si>
  <si>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</si>
  <si>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(должность)</t>
  </si>
  <si>
    <t>(подпись)</t>
  </si>
  <si>
    <t>(ФИО)</t>
  </si>
  <si>
    <t>ВСЕГО:</t>
  </si>
  <si>
    <t>Раттас С.Н.</t>
  </si>
  <si>
    <t>Зам.главы-начальник отдела экономики, финансов и бухгалтерского учета</t>
  </si>
  <si>
    <t>Коды</t>
  </si>
  <si>
    <t>Форма по ОКУД</t>
  </si>
  <si>
    <t>0505307</t>
  </si>
  <si>
    <t>Дата</t>
  </si>
  <si>
    <t>Дата формирования</t>
  </si>
  <si>
    <t>Глава по БК</t>
  </si>
  <si>
    <t>920</t>
  </si>
  <si>
    <t>код по ОКТМО</t>
  </si>
  <si>
    <t>29606105</t>
  </si>
  <si>
    <t>по ОКЕИ</t>
  </si>
  <si>
    <t>383</t>
  </si>
  <si>
    <t>на 14 ноября 2018 года</t>
  </si>
  <si>
    <t>Наименование финансового органа (органа управления государственного внебюджетного фонда)</t>
  </si>
  <si>
    <t>Наименование бюджета</t>
  </si>
  <si>
    <t>Единица измерения:руб</t>
  </si>
  <si>
    <t>Отдел финансов админситрации муниципального образования муниципального района "Боровский район"</t>
  </si>
  <si>
    <t>ГП "Город Боровск"</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</si>
  <si>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осуществляется в соответствии со статьями 227,227.1 228 Налогового кодекса Российской Федераци</t>
  </si>
  <si>
    <t>182 1 01 02010 01 0000 000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</si>
  <si>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</si>
  <si>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182 1 01 02020 01 0000 000</t>
  </si>
  <si>
    <t>182 1 01 02030 01 0000 110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</si>
  <si>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t>
  </si>
  <si>
    <t>182 1 05 01011 01 0000 110</t>
  </si>
  <si>
    <t xml:space="preserve">  Налог, взимаемый с налогоплательщиков, выбравших в качестве объекта налогообложения доходы</t>
  </si>
  <si>
    <t>182 1 05 01021 01 0000 110</t>
  </si>
  <si>
    <t xml:space="preserve">  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</si>
  <si>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182 1 05 01012 01 0000 110</t>
  </si>
  <si>
    <t xml:space="preserve"> Налог, взимаемый с налогоплательщиков, выбравших в качестве объекта налогообложения доходы</t>
  </si>
  <si>
    <t>182 1 05 01022 01 0000 110</t>
  </si>
  <si>
    <t>182  1 05 01050 01 0000 110</t>
  </si>
  <si>
    <t>182 1 05 03010 01 0000 110</t>
  </si>
  <si>
    <t xml:space="preserve">  Единый сельскохозяйственный налог </t>
  </si>
  <si>
    <t>182 1 06 01030 13 0000 110</t>
  </si>
  <si>
    <t xml:space="preserve">  Налог на имущество физических лиц, взимаемый по ставкам, применяемым к объектам налогообложения, расположенным в границах городских поселений </t>
  </si>
  <si>
    <t xml:space="preserve">  Земельный налог с организаций, обладающих земельным участком, расположенным в границах городских поселений  </t>
  </si>
  <si>
    <t>182 1 06 06033 13 0000 110</t>
  </si>
  <si>
    <t>182 1 06 06043 13 0000 110</t>
  </si>
  <si>
    <t xml:space="preserve">  Земельный налог с физических лиц, обладающих земельным участком, расположенным в границах городских  поселений </t>
  </si>
  <si>
    <t>003 1 16 07090 13 0000 140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</si>
  <si>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поселения</t>
  </si>
  <si>
    <t>003 1 16 10031 13 0000 140</t>
  </si>
  <si>
    <t xml:space="preserve"> Возмещение ущерба при возникновении страховых случаев, когда выгодоприобретателями выступают получатели средств бюджета городского поселения</t>
  </si>
  <si>
    <t>003 2 02 15001 13 0315 150</t>
  </si>
  <si>
    <t xml:space="preserve"> Прочие поступления от денежных взысканий (штрафов) и иных сумм в возмещение ущерба, зачисляемые в бюджеты городских поселений</t>
  </si>
  <si>
    <t>003 2 02 29999 13 0247 150</t>
  </si>
  <si>
    <t>003 2 02 29999 13 0258 150</t>
  </si>
  <si>
    <t xml:space="preserve">  Прочие субсидии бюджетам городских поселений для софинансирования расходов на выполнение кадастровых работ по устранению реестровых ошибок, выявленных при внесении в сведения ЕГРН описаний границ населенных пунктов и территориальных зон</t>
  </si>
  <si>
    <t xml:space="preserve">  Прочие субсидии бюджетам городских поселений на реализацию проектов развития общественной инфраструктуры муниципальных образований, основанных на местных инициативах</t>
  </si>
  <si>
    <t xml:space="preserve">  Прочие межбюджетные трансферты, передаваемые бюджетам городских поселений на обеспечение финансовой устойчивости муниципальных образований Калужской области</t>
  </si>
  <si>
    <t xml:space="preserve">  Прочие межбюджетные трансферты, передаваемые бюджетам городских поселений на организацию мероприятий по информированию населения</t>
  </si>
  <si>
    <t xml:space="preserve">  Прочие межбюджетные трансферты, передаваемые бюджетам муниципальных образований на реализацию проектов развития общественной инфраструктуры муниципальных образований в рамках Фонда приоритетных проектов на территории Боровского района</t>
  </si>
  <si>
    <t>003 2 02 49999 13 9880 150</t>
  </si>
  <si>
    <t>003 2 02 49999 13 9891 150</t>
  </si>
  <si>
    <t>003 2 02 49999 13 0266 150</t>
  </si>
  <si>
    <t>Субсидия на разработку землеустроительной документации по описанию границ населенных пунктов Калужской области для внесения в сведения ЕГРН и (или) разработку землеустроительной документации по описанию границ территориальных зон муниципальных образований Калужской области для внесения в сведения ЕГРН</t>
  </si>
  <si>
    <t>Субсидия на реализацию мероприятий по строительству, техническому перевооружению, модернизации и ремонту отопительных котельных с применением энергосберегающего оборудования и технологий; реконструкции, теплоизоляции и ремонту тепловых сетей с применением современных технологий и материалов; организации систем индивидуального поквартирного теплоснабжения; внедрению энергосберегающих технологий и закупке оборудования в сфере ЖКХ</t>
  </si>
  <si>
    <t>003 2 02 29999 13 0211 150</t>
  </si>
  <si>
    <t>Субсидия на выполнение кадастровых работ по внесению изменений в документы территориального планирования и градостроительного зонирования</t>
  </si>
  <si>
    <t>003 2 02 29999 13 0233 150</t>
  </si>
  <si>
    <t>003 2 02 29999 13 0286 150</t>
  </si>
  <si>
    <t>003 2 02 29999 13 0230 150</t>
  </si>
  <si>
    <t>Налог на профессиональныйдоход</t>
  </si>
  <si>
    <t>182 1 05 06000 01 0000 110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</si>
  <si>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</si>
  <si>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003 1 14 06313 13 0000 430</t>
  </si>
  <si>
    <t>003 1 16 07010 13 0000 140</t>
  </si>
  <si>
    <t xml:space="preserve">  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поселения</t>
  </si>
  <si>
    <t xml:space="preserve">  Прочие дотации бюджетам городских поселений на стимулирование руководителей исполнительно-распорядительных органов муниципальных образований области</t>
  </si>
  <si>
    <t xml:space="preserve">003 2 02 19999 13 0165 150 </t>
  </si>
  <si>
    <t>003 2 02 20299 13 0000 150</t>
  </si>
  <si>
    <t xml:space="preserve">  Субсидии бюджетам городских поселений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</si>
  <si>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003 2 02 20302 13 0000 150</t>
  </si>
  <si>
    <t xml:space="preserve">  Субсидии бюджетам городских поселений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</si>
  <si>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003 2 02 29999 13 0276 150</t>
  </si>
  <si>
    <t>003 2 02 45424 13 0000 150</t>
  </si>
  <si>
    <t xml:space="preserve">  Прочие субсидии бюджетам поселений на реализацию мероприятий подпрограммы "Совершенствование и развитие сети автомобильных дорог Калужской области"</t>
  </si>
  <si>
    <t xml:space="preserve">  Межбюджетные трансферты, передаваемые бюджетам городских поселений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</si>
  <si>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003 2 02 49999 13 0276 150</t>
  </si>
  <si>
    <t>003 2 02 49999 13 0444 150</t>
  </si>
  <si>
    <t xml:space="preserve">  Прочие межбюджетные трансферты, передаваемые бюджетам городских поселений на реализацию мероприятий подпрограммы "Совершенствование  и развитие сети автомобильных дорог Калужской области"</t>
  </si>
  <si>
    <t xml:space="preserve">  Прочие межбюджетные трансферты, передаваемые бюджетам городских поселений на обеспечение расходных обязательств муниципальных образований Калужской области</t>
  </si>
  <si>
    <t>182 1 01 02080 01 0000 110</t>
  </si>
  <si>
    <t xml:space="preserve">  Налог на доходы физических лиц в части суммы налога, превышающей 650 000 рублей, относящейся к части налоговой базы, превышающей 5000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t>
  </si>
  <si>
    <t>Земельный налог (по обязательствам, возникшим до 1 января 2006 года), мобилизуемый на территориях городских поселений</t>
  </si>
  <si>
    <t>182 1 09 04053 13 0000 110</t>
  </si>
  <si>
    <t xml:space="preserve">  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</si>
  <si>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756</t>
  </si>
  <si>
    <t>Управление административно-технического контроля Калужской области</t>
  </si>
  <si>
    <t>003 2 02 29999 13 0219 150</t>
  </si>
  <si>
    <t>003 2 02 49999 13 9812 150</t>
  </si>
  <si>
    <t xml:space="preserve"> Прочие межбюджетные трансферты, передаваемые бюджетам городских поселений на обеспечение расходных обязательств муниципальных образований Боровского района</t>
  </si>
  <si>
    <t>000 1 16 02020 02 0000 140</t>
  </si>
  <si>
    <t xml:space="preserve">  Прочие межбюджетные трансферты бюджетам городских поселений на поощрение муниципальных образований Калужской области, участвующих в конкурсе "Лучшая муниципальная практика развития территорий территориального общественного самоуправления"</t>
  </si>
  <si>
    <t>003 2 02 49999 13 0443 150</t>
  </si>
  <si>
    <t>003 2 02 49999 13 9820 150</t>
  </si>
  <si>
    <t xml:space="preserve">  Прочие межбюджетные трансферты, передаваемые бюджетам городских поселений на организацию мероприятий по ремонту и содержанию сети автомобильных дорог Боровского района</t>
  </si>
  <si>
    <t xml:space="preserve">  Доходы бюджетов городских поселений от возврата бюджетными учреждениями остатков субсидий прошлых лет</t>
  </si>
  <si>
    <t xml:space="preserve">  Возврат остатков иных межбюджетных трансфертов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 из бюджетов городских поселений</t>
  </si>
  <si>
    <t>003 2 18 05010 13 0000 150</t>
  </si>
  <si>
    <t>003 2 19 45424 13 0000 150</t>
  </si>
  <si>
    <t>003 1 17 01050 13 0000 180</t>
  </si>
  <si>
    <t xml:space="preserve">  Невыясненные поступления, зачисляемые в бюджеты городских поселений</t>
  </si>
  <si>
    <t>Субсидия на выполнение кадастровых работ по устранению реестровых ошибок, выявленных при внесении в сведения ЕГРН описаний границ населенных пунктов и территориальных зон</t>
  </si>
  <si>
    <t>на 2026 год планового периода</t>
  </si>
  <si>
    <t>182 1 01 02130 01 0000 110</t>
  </si>
  <si>
    <t>182 1 01 02140 01 0000 110</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</si>
  <si>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t>
  </si>
  <si>
    <t>Налог на доходы физических лиц в отношении доходов от долевого участия в организации, полученных в виде дивидендов (в части суммы налога,не превышающей 650 000 рублей)</t>
  </si>
  <si>
    <t xml:space="preserve">  Субсидии бюджетам городских поселений на реализацию программ формирования современной городской среды</t>
  </si>
  <si>
    <t>003 2 02 25555 13 0000 150</t>
  </si>
  <si>
    <t>003 2 02 49999 13 0441 150</t>
  </si>
  <si>
    <t>Прочие межбюджетные трансферты, передаваемые бюджетам городских поселений на поощрение муниципальных образований Калужской области - победителей регионального этапа конкурс</t>
  </si>
  <si>
    <t xml:space="preserve"> Прочие межбюджетные трансферты, передаваемые бюджетам городских поселений для реализации инициативного проекта: "Асфальтирование дороги по ул. Колхозная г. Боровск"</t>
  </si>
  <si>
    <t>003 2 02 49999 13 9126 150</t>
  </si>
  <si>
    <t>003 2 02 49999 13 9862 150</t>
  </si>
  <si>
    <t xml:space="preserve"> Прочие межбюджетные трансферты, передаваемые бюджетам городских поселений на мероприятия по выявлению и оценке объектов накопленного вреда окружающей среде, организацию работ по ликвидации накопленного вреда окружающей среде, а также на иные мероприятия по предотвращению и (или) снижению негативного воздействия хозяйственной и иной деятельности на окружающую среду, сохранению и восстановлению природной среды, рациональному использованию и воспроизводству природных ресурсов, обеспечению экологической безопасности на территории Боровского района</t>
  </si>
  <si>
    <t>на 1 ноября 2024 года</t>
  </si>
  <si>
    <t>на 2025 год</t>
  </si>
  <si>
    <t>на 2027 год планового периода</t>
  </si>
  <si>
    <t>Кассовые поступления в текущем финансовом году (по состоянию на 01 ноября 2024 г.)</t>
  </si>
  <si>
    <t>Прогноз доходов бюджета на 2024 г. (текущий финансовый год)</t>
  </si>
  <si>
    <t xml:space="preserve">  Инициативные платежи, зачисляемые в бюджеты городских поселений, поступающие от юридических лиц для реализации инициативного проекта: "Благоустройство общественной территории "Скейт-парка" по адресу: г.Боровск по ул.Коммунистическая, в районе д.10"</t>
  </si>
  <si>
    <t xml:space="preserve">  Инициативные платежи, зачисляемые в бюджеты городских поселений, поступающие от физических лиц для реализации инициативного проекта: "Благоустройство общественной территории "Скейт-парка" по адресу: г. Боровск по ул.Коммунистическая, в районе д.10"</t>
  </si>
  <si>
    <t xml:space="preserve">  Инициативные платежи, зачисляемые в бюджеты городских поселений, поступающие от физических лиц для реализации инициативного проекта: "Асфальтирование объездной дороги по ул.Колхозная г.Боровск"</t>
  </si>
  <si>
    <t>003 1 17 15030 13 9135 150</t>
  </si>
  <si>
    <t>003 1 17 15030 13 9335 150</t>
  </si>
  <si>
    <t>003 1 17 15030 13 9336 150</t>
  </si>
  <si>
    <t>Субсидия на реализацию программ формирования современной городской среды</t>
  </si>
  <si>
    <t xml:space="preserve">  Прочие межбюджетные трансферты, передаваемые бюджетам городских поселений для реализации инициативного проекта: "Благоустройство общественной территории "Скейт-парка" по адресу: г. Боровск по ул.Коммунистическая, в районе д.10"</t>
  </si>
  <si>
    <t xml:space="preserve">  Прочие межбюджетные трансферты, передаваемые бюджетам городских поселений для реализации инициативного проекта: "Асфальтирование объездной дороги по ул.Колхозная г.Боровск"</t>
  </si>
  <si>
    <t>003 2 02 49999 13 9135 150</t>
  </si>
  <si>
    <t>003 2 02 49999 13 9136 150</t>
  </si>
  <si>
    <t>003 2 02 49999 13 9821 150</t>
  </si>
  <si>
    <t xml:space="preserve">  Прочие межбюджетные трансферты, передаваемые бюджетам городских поселений на организацию мероприятий по благоустройству территорий муниципальных образований Боровского района (за исключением сети автомобильных дорог Боровского района)</t>
  </si>
  <si>
    <t xml:space="preserve">  Предоставление негосударственными организациями грантов для получателей средств бюджетов городских поселений</t>
  </si>
  <si>
    <t>003 2 04 05010 13 0000 150</t>
  </si>
  <si>
    <t>003 2 07 05030 13 0010 150</t>
  </si>
  <si>
    <t xml:space="preserve">  Прочие безвозмездные поступления в бюджеты городских поселений</t>
  </si>
  <si>
    <t>003 2 19 60010 13 6476 150</t>
  </si>
  <si>
    <t>003 2 19 60010 13 6478 150</t>
  </si>
  <si>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образований (Возврат остатков субсидий прошлых лет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осуществляемых за счет средств, поступивших от Фонда содействия реформированию жилищно-коммунального хозяйства, из бюджетов муниципальных образований)</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</si>
  <si>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поселений (Возврат остатков иных межбюджетных трансфертов, имеющих целевое назначение, прошлых лет на обеспечение расходных обязательств муниципальных образований Калужской области из бюджетов городских поселений)</t>
  </si>
  <si>
    <t xml:space="preserve"> РЕЕСТР источников доходов бюджета муниципального образования городское поселение город  Боровск на 2025 год и на плановый период 2026 и 2027 годов</t>
  </si>
  <si>
    <t>Оценка исполнения 2024 г. (текущий финансовый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</si>
</sst>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dd/mm/yy;@"/>
    <numFmt numFmtId="165" formatCode="dd\.mm\.yyyy"/>
    <numFmt numFmtId="166" formatCode="#,##0.0000"/>
  </numFmts>
  <fonts count="25" x14ac:knownFonts="1">
    <font>
      <sz val="11"/>
      <color theme="1"/>
      <name val="Calibri"/>
      <family val="2"/>
      <charset val="204"/>
      <scheme val="minor"/>
    </font>
    <font>
      <sz val="8"/>
      <color rgb="FF000000"/>
      <name val="Arial Cyr"/>
    </font>
    <font>
      <sz val="10"/>
      <name val="Times New Roman"/>
      <family val="1"/>
      <charset val="204"/>
    </font>
    <font>
      <sz val="11"/>
      <name val="Calibri"/>
      <family val="2"/>
    </font>
    <font>
      <sz val="11"/>
      <name val="Calibri"/>
      <family val="2"/>
      <scheme val="minor"/>
    </font>
    <font>
      <sz val="11"/>
      <color rgb="FF000000"/>
      <name val="Calibri"/>
      <family val="2"/>
      <scheme val="minor"/>
    </font>
    <font>
      <sz val="10"/>
      <color rgb="FF000000"/>
      <name val="Arial"/>
      <family val="2"/>
    </font>
    <font>
      <b/>
      <sz val="10"/>
      <color rgb="FF000000"/>
      <name val="Arial"/>
      <family val="2"/>
    </font>
    <font>
      <b/>
      <sz val="12"/>
      <color rgb="FF000000"/>
      <name val="Arial"/>
      <family val="2"/>
    </font>
    <font>
      <b/>
      <sz val="10"/>
      <name val="Times New Roman"/>
      <family val="1"/>
      <charset val="204"/>
    </font>
    <font>
      <sz val="10"/>
      <color rgb="FF000000"/>
      <name val="Arial Cyr"/>
    </font>
    <font>
      <b/>
      <sz val="11"/>
      <color rgb="FF000000"/>
      <name val="Arial Cyr"/>
    </font>
    <font>
      <sz val="12"/>
      <color rgb="FF000000"/>
      <name val="Times New Roman"/>
      <family val="1"/>
      <charset val="204"/>
    </font>
    <font>
      <b/>
      <sz val="10"/>
      <color rgb="FF000000"/>
      <name val="Arial Cyr"/>
    </font>
    <font>
      <sz val="11"/>
      <color rgb="FF000000"/>
      <name val="Calibri"/>
      <family val="2"/>
      <charset val="204"/>
      <scheme val="minor"/>
    </font>
    <font>
      <b/>
      <sz val="14"/>
      <name val="Times New Roman"/>
      <family val="1"/>
      <charset val="204"/>
    </font>
    <font>
      <sz val="14"/>
      <name val="Times New Roman"/>
      <family val="1"/>
      <charset val="204"/>
    </font>
    <font>
      <sz val="11"/>
      <name val="Times New Roman"/>
      <family val="1"/>
      <charset val="204"/>
    </font>
    <font>
      <sz val="10"/>
      <color rgb="FFC00000"/>
      <name val="Times New Roman"/>
      <family val="1"/>
      <charset val="204"/>
    </font>
    <font>
      <sz val="10"/>
      <color rgb="FF000099"/>
      <name val="Times New Roman"/>
      <family val="1"/>
      <charset val="204"/>
    </font>
    <font>
      <sz val="11"/>
      <color rgb="FF000099"/>
      <name val="Times New Roman"/>
      <family val="1"/>
      <charset val="204"/>
    </font>
    <font>
      <b/>
      <sz val="10"/>
      <color rgb="FF000099"/>
      <name val="Times New Roman"/>
      <family val="1"/>
      <charset val="204"/>
    </font>
    <font>
      <sz val="10"/>
      <color theme="3" tint="-0.499984740745262"/>
      <name val="Times New Roman"/>
      <family val="1"/>
      <charset val="204"/>
    </font>
    <font>
      <sz val="11"/>
      <color theme="3" tint="-0.499984740745262"/>
      <name val="Times New Roman"/>
      <family val="1"/>
      <charset val="204"/>
    </font>
    <font>
      <b/>
      <sz val="10"/>
      <color theme="3" tint="-0.499984740745262"/>
      <name val="Times New Roman"/>
      <family val="1"/>
      <charset val="204"/>
    </font>
  </fonts>
  <fills count="4">
    <fill>
      <patternFill patternType="none"/>
    </fill>
    <fill>
      <patternFill patternType="gray125"/>
    </fill>
    <fill>
      <patternFill patternType="solid">
        <fgColor rgb="FFC0C0C0"/>
      </patternFill>
    </fill>
    <fill>
      <patternFill patternType="solid">
        <fgColor rgb="FFFFFFFF"/>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right/>
      <top style="thin">
        <color indexed="64"/>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top/>
      <bottom style="thin">
        <color rgb="FF000000"/>
      </bottom>
      <diagonal/>
    </border>
    <border>
      <left/>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style="thin">
        <color rgb="FF000000"/>
      </top>
      <bottom style="thin">
        <color rgb="FF000000"/>
      </bottom>
      <diagonal/>
    </border>
    <border>
      <left style="thin">
        <color indexed="64"/>
      </left>
      <right style="thin">
        <color indexed="64"/>
      </right>
      <top style="thin">
        <color rgb="FF000000"/>
      </top>
      <bottom style="thin">
        <color indexed="64"/>
      </bottom>
      <diagonal/>
    </border>
    <border>
      <left/>
      <right/>
      <top/>
      <bottom style="thin">
        <color indexed="64"/>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hair">
        <color rgb="FF000000"/>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medium">
        <color rgb="FF000000"/>
      </left>
      <right style="thin">
        <color rgb="FF000000"/>
      </right>
      <top/>
      <bottom style="thin">
        <color rgb="FF000000"/>
      </bottom>
      <diagonal/>
    </border>
  </borders>
  <cellStyleXfs count="103">
    <xf numFmtId="0" fontId="0" fillId="0" borderId="0"/>
    <xf numFmtId="49" fontId="1" fillId="0" borderId="2">
      <alignment horizontal="center"/>
    </xf>
    <xf numFmtId="0" fontId="1" fillId="0" borderId="3">
      <alignment horizontal="left" wrapText="1" indent="2"/>
    </xf>
    <xf numFmtId="4" fontId="1" fillId="0" borderId="2">
      <alignment horizontal="right" shrinkToFit="1"/>
    </xf>
    <xf numFmtId="0" fontId="3" fillId="0" borderId="0"/>
    <xf numFmtId="0" fontId="4" fillId="0" borderId="0"/>
    <xf numFmtId="0" fontId="4" fillId="0" borderId="0"/>
    <xf numFmtId="0" fontId="5" fillId="0" borderId="0"/>
    <xf numFmtId="0" fontId="5" fillId="0" borderId="0"/>
    <xf numFmtId="0" fontId="4" fillId="0" borderId="0"/>
    <xf numFmtId="0" fontId="6" fillId="2" borderId="0"/>
    <xf numFmtId="0" fontId="6" fillId="0" borderId="0"/>
    <xf numFmtId="0" fontId="7" fillId="0" borderId="0">
      <alignment horizontal="center" vertical="center"/>
    </xf>
    <xf numFmtId="0" fontId="6" fillId="0" borderId="0">
      <alignment horizontal="center" vertical="center" wrapText="1"/>
    </xf>
    <xf numFmtId="49" fontId="6" fillId="0" borderId="0"/>
    <xf numFmtId="0" fontId="6" fillId="0" borderId="5">
      <alignment horizontal="center" vertical="center" wrapText="1"/>
    </xf>
    <xf numFmtId="1" fontId="6" fillId="0" borderId="5">
      <alignment horizontal="center" vertical="center" shrinkToFit="1"/>
    </xf>
    <xf numFmtId="0" fontId="6" fillId="0" borderId="6">
      <alignment horizontal="right"/>
    </xf>
    <xf numFmtId="0" fontId="6" fillId="0" borderId="0">
      <alignment horizontal="left"/>
    </xf>
    <xf numFmtId="0" fontId="6" fillId="0" borderId="0">
      <alignment horizontal="left" vertical="top"/>
    </xf>
    <xf numFmtId="0" fontId="5" fillId="0" borderId="0"/>
    <xf numFmtId="49" fontId="6" fillId="3" borderId="0">
      <alignment horizontal="left"/>
    </xf>
    <xf numFmtId="0" fontId="6" fillId="0" borderId="0"/>
    <xf numFmtId="49" fontId="6" fillId="0" borderId="0">
      <alignment horizontal="center"/>
    </xf>
    <xf numFmtId="0" fontId="6" fillId="0" borderId="0">
      <alignment horizontal="center"/>
    </xf>
    <xf numFmtId="0" fontId="6" fillId="3" borderId="0">
      <alignment wrapText="1"/>
    </xf>
    <xf numFmtId="49" fontId="6" fillId="0" borderId="0">
      <alignment horizontal="left" wrapText="1"/>
    </xf>
    <xf numFmtId="0" fontId="6" fillId="0" borderId="0">
      <alignment vertical="center"/>
    </xf>
    <xf numFmtId="0" fontId="6" fillId="0" borderId="5">
      <alignment horizontal="left" vertical="center" wrapText="1"/>
    </xf>
    <xf numFmtId="49" fontId="6" fillId="3" borderId="0">
      <alignment horizontal="left" wrapText="1"/>
    </xf>
    <xf numFmtId="49" fontId="6" fillId="0" borderId="0">
      <alignment horizontal="center" vertical="center" wrapText="1"/>
    </xf>
    <xf numFmtId="49" fontId="7" fillId="0" borderId="0">
      <alignment vertical="center"/>
    </xf>
    <xf numFmtId="164" fontId="6" fillId="0" borderId="0">
      <alignment horizontal="center" vertical="center" wrapText="1"/>
    </xf>
    <xf numFmtId="49" fontId="6" fillId="0" borderId="7">
      <alignment horizontal="center" vertical="center"/>
    </xf>
    <xf numFmtId="49" fontId="6" fillId="0" borderId="0">
      <alignment horizontal="center" vertical="center"/>
    </xf>
    <xf numFmtId="0" fontId="6" fillId="3" borderId="6">
      <alignment horizontal="center"/>
    </xf>
    <xf numFmtId="0" fontId="6" fillId="0" borderId="6">
      <alignment vertical="center" wrapText="1"/>
    </xf>
    <xf numFmtId="164" fontId="6" fillId="0" borderId="7">
      <alignment horizontal="center" vertical="center" wrapText="1"/>
    </xf>
    <xf numFmtId="0" fontId="6" fillId="0" borderId="6">
      <alignment horizontal="center" vertical="center" wrapText="1"/>
    </xf>
    <xf numFmtId="49" fontId="6" fillId="0" borderId="6"/>
    <xf numFmtId="49" fontId="7" fillId="0" borderId="0">
      <alignment horizontal="center" vertical="center"/>
    </xf>
    <xf numFmtId="0" fontId="6" fillId="0" borderId="5">
      <alignment vertical="center" wrapText="1"/>
    </xf>
    <xf numFmtId="49" fontId="6" fillId="0" borderId="7">
      <alignment horizontal="center" vertical="center" wrapText="1"/>
    </xf>
    <xf numFmtId="49" fontId="6" fillId="0" borderId="6">
      <alignment horizontal="center" vertical="center" wrapText="1"/>
    </xf>
    <xf numFmtId="49" fontId="6" fillId="0" borderId="5">
      <alignment horizontal="center"/>
    </xf>
    <xf numFmtId="4" fontId="6" fillId="0" borderId="5">
      <alignment horizontal="right" vertical="center" shrinkToFit="1"/>
    </xf>
    <xf numFmtId="0" fontId="6" fillId="0" borderId="6">
      <alignment horizontal="right" wrapText="1"/>
    </xf>
    <xf numFmtId="0" fontId="6" fillId="0" borderId="7">
      <alignment horizontal="left" vertical="center" wrapText="1"/>
    </xf>
    <xf numFmtId="0" fontId="6" fillId="0" borderId="8">
      <alignment horizontal="left" vertical="center" wrapText="1"/>
    </xf>
    <xf numFmtId="0" fontId="8" fillId="0" borderId="0">
      <alignment horizontal="center" vertical="center" wrapText="1"/>
    </xf>
    <xf numFmtId="0" fontId="6" fillId="0" borderId="0">
      <alignment horizontal="right" wrapText="1"/>
    </xf>
    <xf numFmtId="0" fontId="6" fillId="0" borderId="0">
      <alignment horizontal="center" wrapText="1"/>
    </xf>
    <xf numFmtId="1" fontId="6" fillId="0" borderId="5">
      <alignment horizontal="center" shrinkToFit="1"/>
    </xf>
    <xf numFmtId="49" fontId="6" fillId="0" borderId="5">
      <alignment horizontal="center" shrinkToFit="1"/>
    </xf>
    <xf numFmtId="0" fontId="6" fillId="0" borderId="6">
      <alignment horizontal="center" wrapText="1"/>
    </xf>
    <xf numFmtId="0" fontId="5" fillId="0" borderId="0"/>
    <xf numFmtId="0" fontId="10" fillId="0" borderId="0"/>
    <xf numFmtId="0" fontId="11" fillId="0" borderId="0">
      <alignment horizontal="center"/>
    </xf>
    <xf numFmtId="0" fontId="1" fillId="0" borderId="7">
      <alignment horizontal="center"/>
    </xf>
    <xf numFmtId="0" fontId="12" fillId="0" borderId="0">
      <alignment horizontal="right"/>
    </xf>
    <xf numFmtId="49" fontId="12" fillId="0" borderId="0"/>
    <xf numFmtId="0" fontId="11" fillId="0" borderId="0"/>
    <xf numFmtId="0" fontId="13" fillId="0" borderId="0"/>
    <xf numFmtId="0" fontId="13" fillId="0" borderId="16"/>
    <xf numFmtId="0" fontId="1" fillId="0" borderId="17">
      <alignment horizontal="center"/>
    </xf>
    <xf numFmtId="0" fontId="12" fillId="0" borderId="18">
      <alignment horizontal="right"/>
    </xf>
    <xf numFmtId="0" fontId="1" fillId="0" borderId="0"/>
    <xf numFmtId="0" fontId="1" fillId="0" borderId="19">
      <alignment horizontal="right"/>
    </xf>
    <xf numFmtId="49" fontId="1" fillId="0" borderId="20">
      <alignment horizontal="center"/>
    </xf>
    <xf numFmtId="0" fontId="12" fillId="0" borderId="21">
      <alignment horizontal="right"/>
    </xf>
    <xf numFmtId="0" fontId="14" fillId="0" borderId="0"/>
    <xf numFmtId="165" fontId="1" fillId="0" borderId="22">
      <alignment horizontal="center"/>
    </xf>
    <xf numFmtId="0" fontId="1" fillId="0" borderId="0">
      <alignment horizontal="left"/>
    </xf>
    <xf numFmtId="49" fontId="1" fillId="0" borderId="0"/>
    <xf numFmtId="49" fontId="1" fillId="0" borderId="19">
      <alignment horizontal="right" vertical="center"/>
    </xf>
    <xf numFmtId="49" fontId="1" fillId="0" borderId="22">
      <alignment horizontal="center" vertical="center"/>
    </xf>
    <xf numFmtId="0" fontId="1" fillId="0" borderId="7">
      <alignment horizontal="left" wrapText="1"/>
    </xf>
    <xf numFmtId="49" fontId="1" fillId="0" borderId="22">
      <alignment horizontal="center"/>
    </xf>
    <xf numFmtId="0" fontId="1" fillId="0" borderId="8">
      <alignment horizontal="left" wrapText="1"/>
    </xf>
    <xf numFmtId="49" fontId="1" fillId="0" borderId="19">
      <alignment horizontal="right"/>
    </xf>
    <xf numFmtId="0" fontId="1" fillId="0" borderId="6">
      <alignment horizontal="left"/>
    </xf>
    <xf numFmtId="49" fontId="1" fillId="0" borderId="6"/>
    <xf numFmtId="49" fontId="1" fillId="0" borderId="19"/>
    <xf numFmtId="49" fontId="1" fillId="0" borderId="23">
      <alignment horizontal="center"/>
    </xf>
    <xf numFmtId="0" fontId="11" fillId="0" borderId="7">
      <alignment horizontal="center"/>
    </xf>
    <xf numFmtId="0" fontId="11" fillId="0" borderId="7">
      <alignment horizontal="center"/>
    </xf>
    <xf numFmtId="0" fontId="11" fillId="0" borderId="0">
      <alignment horizontal="center"/>
    </xf>
    <xf numFmtId="0" fontId="1" fillId="0" borderId="5">
      <alignment horizontal="center" vertical="top" wrapText="1"/>
    </xf>
    <xf numFmtId="49" fontId="1" fillId="0" borderId="5">
      <alignment horizontal="center" vertical="top" wrapText="1"/>
    </xf>
    <xf numFmtId="0" fontId="10" fillId="0" borderId="24"/>
    <xf numFmtId="0" fontId="10" fillId="0" borderId="18"/>
    <xf numFmtId="0" fontId="1" fillId="0" borderId="5">
      <alignment horizontal="center" vertical="center"/>
    </xf>
    <xf numFmtId="0" fontId="1" fillId="0" borderId="17">
      <alignment horizontal="center" vertical="center"/>
    </xf>
    <xf numFmtId="49" fontId="1" fillId="0" borderId="17">
      <alignment horizontal="center" vertical="center"/>
    </xf>
    <xf numFmtId="0" fontId="1" fillId="0" borderId="25">
      <alignment horizontal="left" wrapText="1"/>
    </xf>
    <xf numFmtId="49" fontId="1" fillId="0" borderId="26">
      <alignment horizontal="center" wrapText="1"/>
    </xf>
    <xf numFmtId="49" fontId="1" fillId="0" borderId="27">
      <alignment horizontal="center"/>
    </xf>
    <xf numFmtId="4" fontId="1" fillId="0" borderId="27">
      <alignment horizontal="right" shrinkToFit="1"/>
    </xf>
    <xf numFmtId="0" fontId="1" fillId="0" borderId="28">
      <alignment horizontal="left" wrapText="1"/>
    </xf>
    <xf numFmtId="49" fontId="1" fillId="0" borderId="29">
      <alignment horizontal="center" shrinkToFit="1"/>
    </xf>
    <xf numFmtId="49" fontId="1" fillId="0" borderId="30">
      <alignment horizontal="center"/>
    </xf>
    <xf numFmtId="4" fontId="1" fillId="0" borderId="30">
      <alignment horizontal="right" shrinkToFit="1"/>
    </xf>
    <xf numFmtId="49" fontId="1" fillId="0" borderId="31">
      <alignment horizontal="center" shrinkToFit="1"/>
    </xf>
  </cellStyleXfs>
  <cellXfs count="77">
    <xf numFmtId="0" fontId="0" fillId="0" borderId="0" xfId="0"/>
    <xf numFmtId="4" fontId="9" fillId="0" borderId="1" xfId="0" applyNumberFormat="1" applyFont="1" applyBorder="1" applyAlignment="1">
      <alignment horizontal="center" vertical="center"/>
    </xf>
    <xf numFmtId="0" fontId="16" fillId="0" borderId="0" xfId="0" applyFont="1" applyAlignment="1">
      <alignment horizontal="center" vertical="center" wrapText="1"/>
    </xf>
    <xf numFmtId="0" fontId="2" fillId="0" borderId="1" xfId="0" applyFont="1" applyBorder="1" applyAlignment="1">
      <alignment horizontal="center" vertical="center" wrapText="1"/>
    </xf>
    <xf numFmtId="0" fontId="15" fillId="0" borderId="0" xfId="0" applyFont="1" applyAlignment="1">
      <alignment horizontal="center" vertical="center" wrapText="1"/>
    </xf>
    <xf numFmtId="0" fontId="17" fillId="0" borderId="0" xfId="0" applyFont="1" applyAlignment="1">
      <alignment horizontal="center" vertical="center"/>
    </xf>
    <xf numFmtId="0" fontId="17" fillId="0" borderId="0" xfId="0" applyFont="1" applyBorder="1" applyAlignment="1">
      <alignment horizontal="center" vertical="center"/>
    </xf>
    <xf numFmtId="4" fontId="17" fillId="0" borderId="0" xfId="0" applyNumberFormat="1" applyFont="1" applyAlignment="1">
      <alignment horizontal="center" vertical="center"/>
    </xf>
    <xf numFmtId="49" fontId="2" fillId="0" borderId="1" xfId="0" applyNumberFormat="1" applyFont="1" applyBorder="1" applyAlignment="1">
      <alignment horizontal="left" vertical="center" wrapText="1"/>
    </xf>
    <xf numFmtId="0" fontId="2" fillId="0" borderId="1" xfId="2" applyNumberFormat="1" applyFont="1" applyBorder="1" applyAlignment="1" applyProtection="1">
      <alignment horizontal="left" vertical="center" wrapText="1"/>
    </xf>
    <xf numFmtId="49" fontId="2" fillId="0" borderId="1" xfId="0" applyNumberFormat="1" applyFont="1" applyBorder="1" applyAlignment="1">
      <alignment horizontal="center" vertical="center" wrapText="1"/>
    </xf>
    <xf numFmtId="4" fontId="9" fillId="0" borderId="0" xfId="0" applyNumberFormat="1" applyFont="1" applyAlignment="1">
      <alignment horizontal="center" vertical="center"/>
    </xf>
    <xf numFmtId="0" fontId="9" fillId="0" borderId="0" xfId="0" applyFont="1" applyAlignment="1">
      <alignment horizontal="center" vertical="center"/>
    </xf>
    <xf numFmtId="0" fontId="17" fillId="0" borderId="0" xfId="0" applyFont="1" applyAlignment="1">
      <alignment horizontal="left" vertical="center"/>
    </xf>
    <xf numFmtId="4" fontId="2" fillId="0" borderId="0" xfId="0" applyNumberFormat="1" applyFont="1" applyAlignment="1">
      <alignment horizontal="center" vertical="center"/>
    </xf>
    <xf numFmtId="0" fontId="2" fillId="0" borderId="0" xfId="0" applyFont="1" applyAlignment="1">
      <alignment horizontal="center" vertical="center"/>
    </xf>
    <xf numFmtId="4" fontId="17" fillId="0" borderId="1" xfId="3" applyNumberFormat="1" applyFont="1" applyBorder="1" applyAlignment="1" applyProtection="1">
      <alignment horizontal="right" vertical="center" shrinkToFit="1"/>
    </xf>
    <xf numFmtId="0" fontId="2" fillId="0" borderId="0" xfId="50" applyNumberFormat="1" applyFont="1" applyAlignment="1" applyProtection="1">
      <alignment horizontal="right" vertical="center" wrapText="1"/>
    </xf>
    <xf numFmtId="1" fontId="2" fillId="0" borderId="12" xfId="52" applyNumberFormat="1" applyFont="1" applyBorder="1" applyAlignment="1" applyProtection="1">
      <alignment horizontal="center" vertical="center" shrinkToFit="1"/>
    </xf>
    <xf numFmtId="0" fontId="2" fillId="0" borderId="0" xfId="50" applyNumberFormat="1" applyFont="1" applyAlignment="1" applyProtection="1">
      <alignment horizontal="left" vertical="center" wrapText="1"/>
    </xf>
    <xf numFmtId="49" fontId="2" fillId="0" borderId="13" xfId="53" applyNumberFormat="1" applyFont="1" applyBorder="1" applyAlignment="1" applyProtection="1">
      <alignment horizontal="center" vertical="center" shrinkToFit="1"/>
    </xf>
    <xf numFmtId="14" fontId="2" fillId="0" borderId="13" xfId="52" applyNumberFormat="1" applyFont="1" applyBorder="1" applyAlignment="1" applyProtection="1">
      <alignment horizontal="center" vertical="center" shrinkToFit="1"/>
    </xf>
    <xf numFmtId="49" fontId="2" fillId="0" borderId="0" xfId="26" applyNumberFormat="1" applyFont="1" applyAlignment="1" applyProtection="1">
      <alignment horizontal="left" vertical="center" wrapText="1"/>
    </xf>
    <xf numFmtId="1" fontId="2" fillId="0" borderId="13" xfId="52" applyNumberFormat="1" applyFont="1" applyBorder="1" applyAlignment="1" applyProtection="1">
      <alignment horizontal="center" vertical="center" shrinkToFit="1"/>
    </xf>
    <xf numFmtId="49" fontId="2" fillId="3" borderId="0" xfId="21" applyNumberFormat="1" applyFont="1" applyAlignment="1" applyProtection="1">
      <alignment horizontal="left" vertical="center"/>
    </xf>
    <xf numFmtId="49" fontId="2" fillId="3" borderId="0" xfId="21" applyFont="1" applyAlignment="1">
      <alignment horizontal="left" vertical="center"/>
    </xf>
    <xf numFmtId="0" fontId="2" fillId="3" borderId="0" xfId="25" applyNumberFormat="1" applyFont="1" applyAlignment="1" applyProtection="1">
      <alignment vertical="center" wrapText="1"/>
    </xf>
    <xf numFmtId="49" fontId="2" fillId="3" borderId="0" xfId="29" applyNumberFormat="1" applyFont="1" applyAlignment="1" applyProtection="1">
      <alignment horizontal="left" vertical="center" wrapText="1"/>
    </xf>
    <xf numFmtId="49" fontId="2" fillId="0" borderId="14" xfId="44" applyNumberFormat="1" applyFont="1" applyBorder="1" applyAlignment="1" applyProtection="1">
      <alignment horizontal="center" vertical="center"/>
    </xf>
    <xf numFmtId="4" fontId="2" fillId="0" borderId="0" xfId="0" applyNumberFormat="1" applyFont="1" applyAlignment="1">
      <alignment horizontal="center" vertical="center" wrapText="1"/>
    </xf>
    <xf numFmtId="0" fontId="2" fillId="0" borderId="0" xfId="50" applyNumberFormat="1" applyFont="1" applyBorder="1" applyAlignment="1" applyProtection="1">
      <alignment horizontal="left" vertical="center" wrapText="1"/>
    </xf>
    <xf numFmtId="49" fontId="2" fillId="0" borderId="0" xfId="44" applyNumberFormat="1" applyFont="1" applyBorder="1" applyAlignment="1" applyProtection="1">
      <alignment horizontal="center" vertical="center"/>
    </xf>
    <xf numFmtId="0" fontId="2" fillId="0" borderId="0" xfId="11" applyNumberFormat="1" applyFont="1" applyAlignment="1" applyProtection="1">
      <alignment vertical="center"/>
    </xf>
    <xf numFmtId="49" fontId="2" fillId="0" borderId="7" xfId="42" applyNumberFormat="1" applyFont="1" applyAlignment="1" applyProtection="1">
      <alignment horizontal="center" vertical="center" wrapText="1"/>
    </xf>
    <xf numFmtId="49" fontId="2" fillId="0" borderId="0" xfId="42" applyFont="1" applyBorder="1" applyAlignment="1">
      <alignment horizontal="center" vertical="center" wrapText="1"/>
    </xf>
    <xf numFmtId="49" fontId="2" fillId="0" borderId="6" xfId="43" applyNumberFormat="1" applyFont="1" applyAlignment="1" applyProtection="1">
      <alignment horizontal="center" vertical="center" wrapText="1"/>
    </xf>
    <xf numFmtId="49" fontId="2" fillId="0" borderId="0" xfId="43"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wrapText="1"/>
    </xf>
    <xf numFmtId="14" fontId="18" fillId="0" borderId="13" xfId="52" applyNumberFormat="1" applyFont="1" applyBorder="1" applyAlignment="1" applyProtection="1">
      <alignment horizontal="center" vertical="center" shrinkToFit="1"/>
    </xf>
    <xf numFmtId="0" fontId="19" fillId="0" borderId="1" xfId="0" applyFont="1" applyBorder="1" applyAlignment="1">
      <alignment horizontal="center" vertical="center" wrapText="1"/>
    </xf>
    <xf numFmtId="0" fontId="17" fillId="0" borderId="0" xfId="0" applyFont="1" applyAlignment="1">
      <alignment horizontal="center" vertical="center" wrapText="1"/>
    </xf>
    <xf numFmtId="1" fontId="2" fillId="0" borderId="0" xfId="52" applyNumberFormat="1" applyFont="1" applyBorder="1" applyAlignment="1" applyProtection="1">
      <alignment horizontal="center" vertical="center" shrinkToFit="1"/>
    </xf>
    <xf numFmtId="49" fontId="2" fillId="0" borderId="0" xfId="53" applyNumberFormat="1" applyFont="1" applyBorder="1" applyAlignment="1" applyProtection="1">
      <alignment horizontal="center" vertical="center" shrinkToFit="1"/>
    </xf>
    <xf numFmtId="14" fontId="2" fillId="0" borderId="0" xfId="52" applyNumberFormat="1" applyFont="1" applyBorder="1" applyAlignment="1" applyProtection="1">
      <alignment horizontal="center" vertical="center" shrinkToFit="1"/>
    </xf>
    <xf numFmtId="14" fontId="18" fillId="0" borderId="0" xfId="52" applyNumberFormat="1" applyFont="1" applyBorder="1" applyAlignment="1" applyProtection="1">
      <alignment horizontal="center" vertical="center" shrinkToFit="1"/>
    </xf>
    <xf numFmtId="0" fontId="2" fillId="0" borderId="0" xfId="0" applyFont="1" applyBorder="1" applyAlignment="1">
      <alignment horizontal="center" vertical="center" wrapText="1"/>
    </xf>
    <xf numFmtId="0" fontId="19" fillId="0" borderId="0" xfId="0" applyFont="1" applyBorder="1" applyAlignment="1">
      <alignment horizontal="center" vertical="center" wrapText="1"/>
    </xf>
    <xf numFmtId="4" fontId="20" fillId="0" borderId="0" xfId="3" applyNumberFormat="1" applyFont="1" applyBorder="1" applyAlignment="1" applyProtection="1">
      <alignment horizontal="right" vertical="center" shrinkToFit="1"/>
    </xf>
    <xf numFmtId="4" fontId="21" fillId="0" borderId="0" xfId="0" applyNumberFormat="1" applyFont="1" applyBorder="1" applyAlignment="1">
      <alignment horizontal="center" vertical="center"/>
    </xf>
    <xf numFmtId="166" fontId="20" fillId="0" borderId="0" xfId="3" applyNumberFormat="1" applyFont="1" applyBorder="1" applyAlignment="1" applyProtection="1">
      <alignment horizontal="right" vertical="center" shrinkToFit="1"/>
    </xf>
    <xf numFmtId="0" fontId="2" fillId="0" borderId="1" xfId="0" applyFont="1" applyBorder="1" applyAlignment="1">
      <alignment horizontal="center" vertical="center" wrapText="1"/>
    </xf>
    <xf numFmtId="4" fontId="19" fillId="0" borderId="0" xfId="0" applyNumberFormat="1" applyFont="1" applyBorder="1" applyAlignment="1">
      <alignment horizontal="center" vertical="center" wrapText="1"/>
    </xf>
    <xf numFmtId="0" fontId="22" fillId="0" borderId="1" xfId="0" applyFont="1" applyBorder="1" applyAlignment="1">
      <alignment horizontal="center" vertical="center" wrapText="1"/>
    </xf>
    <xf numFmtId="4" fontId="23" fillId="0" borderId="1" xfId="3" applyNumberFormat="1" applyFont="1" applyBorder="1" applyAlignment="1" applyProtection="1">
      <alignment horizontal="right" vertical="center" shrinkToFit="1"/>
    </xf>
    <xf numFmtId="4" fontId="24" fillId="0" borderId="1" xfId="0" applyNumberFormat="1" applyFont="1" applyBorder="1" applyAlignment="1">
      <alignment horizontal="center" vertical="center"/>
    </xf>
    <xf numFmtId="0" fontId="15" fillId="0" borderId="0" xfId="0" applyFont="1" applyAlignment="1">
      <alignment horizontal="center" vertical="center" wrapText="1"/>
    </xf>
    <xf numFmtId="0" fontId="17" fillId="0" borderId="0" xfId="0" applyFont="1" applyAlignment="1">
      <alignment horizontal="center" vertical="center" wrapText="1"/>
    </xf>
    <xf numFmtId="0" fontId="16" fillId="0" borderId="0" xfId="0" applyFont="1" applyAlignment="1">
      <alignment horizontal="center" vertical="center" wrapText="1"/>
    </xf>
    <xf numFmtId="49" fontId="2" fillId="0" borderId="0" xfId="42" applyNumberFormat="1" applyFont="1" applyBorder="1" applyAlignment="1" applyProtection="1">
      <alignment horizontal="center" vertical="center" wrapText="1"/>
    </xf>
    <xf numFmtId="49" fontId="2" fillId="0" borderId="4" xfId="34" applyNumberFormat="1" applyFont="1" applyBorder="1" applyAlignment="1" applyProtection="1">
      <alignment horizontal="center" vertical="center"/>
    </xf>
    <xf numFmtId="164" fontId="2" fillId="0" borderId="7" xfId="37" applyNumberFormat="1" applyFont="1" applyAlignment="1" applyProtection="1">
      <alignment horizontal="center" vertical="center" wrapText="1"/>
    </xf>
    <xf numFmtId="164" fontId="2" fillId="0" borderId="7" xfId="37" applyFont="1" applyAlignment="1">
      <alignment horizontal="center" vertical="center" wrapText="1"/>
    </xf>
    <xf numFmtId="0" fontId="2" fillId="0" borderId="6" xfId="38" applyNumberFormat="1" applyFont="1" applyAlignment="1" applyProtection="1">
      <alignment horizontal="center" vertical="center" wrapText="1"/>
    </xf>
    <xf numFmtId="0" fontId="2" fillId="0" borderId="6" xfId="38" applyFont="1" applyAlignment="1">
      <alignment horizontal="center" vertical="center" wrapText="1"/>
    </xf>
    <xf numFmtId="0" fontId="9" fillId="0" borderId="9" xfId="0" applyFont="1" applyBorder="1" applyAlignment="1">
      <alignment horizontal="center" vertical="center"/>
    </xf>
    <xf numFmtId="0" fontId="9" fillId="0" borderId="10" xfId="0" applyFont="1" applyBorder="1" applyAlignment="1">
      <alignment horizontal="center" vertical="center"/>
    </xf>
    <xf numFmtId="0" fontId="9" fillId="0" borderId="11" xfId="0" applyFont="1" applyBorder="1" applyAlignment="1">
      <alignment horizontal="center" vertical="center"/>
    </xf>
    <xf numFmtId="49" fontId="2" fillId="0" borderId="15" xfId="26" applyFont="1" applyBorder="1" applyAlignment="1">
      <alignment horizontal="left" vertical="center" wrapText="1"/>
    </xf>
    <xf numFmtId="0" fontId="17" fillId="0" borderId="15" xfId="0" applyFont="1" applyBorder="1" applyAlignment="1">
      <alignment vertical="center" wrapText="1"/>
    </xf>
    <xf numFmtId="49" fontId="2" fillId="0" borderId="10" xfId="26" applyFont="1" applyBorder="1" applyAlignment="1">
      <alignment horizontal="left" vertical="center" wrapText="1"/>
    </xf>
    <xf numFmtId="0" fontId="17" fillId="0" borderId="10" xfId="0" applyFont="1" applyBorder="1" applyAlignment="1">
      <alignment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0" fontId="22"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24" fillId="0" borderId="1" xfId="0" applyFont="1" applyBorder="1" applyAlignment="1">
      <alignment horizontal="center" vertical="center" wrapText="1"/>
    </xf>
  </cellXfs>
  <cellStyles count="103">
    <cellStyle name="br" xfId="5"/>
    <cellStyle name="col" xfId="6"/>
    <cellStyle name="style0" xfId="7"/>
    <cellStyle name="td" xfId="8"/>
    <cellStyle name="tr" xfId="9"/>
    <cellStyle name="xl21" xfId="10"/>
    <cellStyle name="xl22" xfId="11"/>
    <cellStyle name="xl22 2" xfId="56"/>
    <cellStyle name="xl23" xfId="12"/>
    <cellStyle name="xl23 2" xfId="57"/>
    <cellStyle name="xl24" xfId="13"/>
    <cellStyle name="xl24 2" xfId="61"/>
    <cellStyle name="xl25" xfId="14"/>
    <cellStyle name="xl25 2" xfId="66"/>
    <cellStyle name="xl26" xfId="15"/>
    <cellStyle name="xl26 2" xfId="72"/>
    <cellStyle name="xl27" xfId="16"/>
    <cellStyle name="xl27 2" xfId="84"/>
    <cellStyle name="xl28" xfId="17"/>
    <cellStyle name="xl28 2" xfId="87"/>
    <cellStyle name="xl29" xfId="18"/>
    <cellStyle name="xl29 2" xfId="91"/>
    <cellStyle name="xl30" xfId="19"/>
    <cellStyle name="xl30 2" xfId="94"/>
    <cellStyle name="xl31" xfId="20"/>
    <cellStyle name="xl31 2" xfId="98"/>
    <cellStyle name="xl32" xfId="2"/>
    <cellStyle name="xl32 2" xfId="21"/>
    <cellStyle name="xl33" xfId="22"/>
    <cellStyle name="xl34" xfId="23"/>
    <cellStyle name="xl34 2" xfId="70"/>
    <cellStyle name="xl35" xfId="24"/>
    <cellStyle name="xl35 2" xfId="76"/>
    <cellStyle name="xl36" xfId="25"/>
    <cellStyle name="xl36 2" xfId="78"/>
    <cellStyle name="xl37" xfId="26"/>
    <cellStyle name="xl37 2" xfId="80"/>
    <cellStyle name="xl38" xfId="27"/>
    <cellStyle name="xl38 2" xfId="92"/>
    <cellStyle name="xl39" xfId="28"/>
    <cellStyle name="xl39 2" xfId="95"/>
    <cellStyle name="xl40" xfId="29"/>
    <cellStyle name="xl40 2" xfId="99"/>
    <cellStyle name="xl41" xfId="30"/>
    <cellStyle name="xl41 2" xfId="102"/>
    <cellStyle name="xl42" xfId="31"/>
    <cellStyle name="xl42 2" xfId="62"/>
    <cellStyle name="xl43" xfId="32"/>
    <cellStyle name="xl43 2" xfId="96"/>
    <cellStyle name="xl44" xfId="33"/>
    <cellStyle name="xl44 2" xfId="100"/>
    <cellStyle name="xl45" xfId="1"/>
    <cellStyle name="xl45 2" xfId="34"/>
    <cellStyle name="xl46" xfId="35"/>
    <cellStyle name="xl46 2" xfId="73"/>
    <cellStyle name="xl47" xfId="36"/>
    <cellStyle name="xl47 2" xfId="81"/>
    <cellStyle name="xl48" xfId="37"/>
    <cellStyle name="xl48 2" xfId="88"/>
    <cellStyle name="xl49" xfId="38"/>
    <cellStyle name="xl49 2" xfId="93"/>
    <cellStyle name="xl50" xfId="39"/>
    <cellStyle name="xl50 2" xfId="97"/>
    <cellStyle name="xl51" xfId="40"/>
    <cellStyle name="xl51 2" xfId="101"/>
    <cellStyle name="xl52" xfId="3"/>
    <cellStyle name="xl52 2" xfId="41"/>
    <cellStyle name="xl53" xfId="42"/>
    <cellStyle name="xl53 2" xfId="63"/>
    <cellStyle name="xl54" xfId="43"/>
    <cellStyle name="xl54 2" xfId="67"/>
    <cellStyle name="xl55" xfId="44"/>
    <cellStyle name="xl55 2" xfId="74"/>
    <cellStyle name="xl56" xfId="45"/>
    <cellStyle name="xl56 2" xfId="79"/>
    <cellStyle name="xl57" xfId="46"/>
    <cellStyle name="xl57 2" xfId="82"/>
    <cellStyle name="xl58" xfId="47"/>
    <cellStyle name="xl58 2" xfId="58"/>
    <cellStyle name="xl59" xfId="48"/>
    <cellStyle name="xl59 2" xfId="64"/>
    <cellStyle name="xl60" xfId="49"/>
    <cellStyle name="xl60 2" xfId="68"/>
    <cellStyle name="xl61" xfId="50"/>
    <cellStyle name="xl61 2" xfId="71"/>
    <cellStyle name="xl62" xfId="51"/>
    <cellStyle name="xl62 2" xfId="75"/>
    <cellStyle name="xl63" xfId="52"/>
    <cellStyle name="xl63 2" xfId="77"/>
    <cellStyle name="xl64" xfId="53"/>
    <cellStyle name="xl64 2" xfId="83"/>
    <cellStyle name="xl65" xfId="54"/>
    <cellStyle name="xl65 2" xfId="59"/>
    <cellStyle name="xl66" xfId="55"/>
    <cellStyle name="xl66 2" xfId="65"/>
    <cellStyle name="xl67" xfId="69"/>
    <cellStyle name="xl68" xfId="85"/>
    <cellStyle name="xl69" xfId="89"/>
    <cellStyle name="xl70" xfId="90"/>
    <cellStyle name="xl71" xfId="60"/>
    <cellStyle name="xl72" xfId="86"/>
    <cellStyle name="Обычный" xfId="0" builtinId="0"/>
    <cellStyle name="Обычный 2" xfId="4"/>
  </cellStyles>
  <dxfs count="0"/>
  <tableStyles count="0" defaultTableStyle="TableStyleMedium2" defaultPivotStyle="PivotStyleLight16"/>
  <colors>
    <mruColors>
      <color rgb="FF00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01"/>
  <sheetViews>
    <sheetView tabSelected="1" zoomScaleNormal="100" workbookViewId="0">
      <selection sqref="A1:J96"/>
    </sheetView>
  </sheetViews>
  <sheetFormatPr defaultRowHeight="15" x14ac:dyDescent="0.25"/>
  <cols>
    <col min="1" max="1" width="42.28515625" style="13" customWidth="1"/>
    <col min="2" max="2" width="22.140625" style="5" customWidth="1"/>
    <col min="3" max="3" width="8.5703125" style="5" customWidth="1"/>
    <col min="4" max="4" width="22" style="5" customWidth="1"/>
    <col min="5" max="5" width="13.28515625" style="5" customWidth="1"/>
    <col min="6" max="6" width="14.42578125" style="5" customWidth="1"/>
    <col min="7" max="7" width="13.85546875" style="5" customWidth="1"/>
    <col min="8" max="8" width="14.28515625" style="15" customWidth="1"/>
    <col min="9" max="9" width="13.85546875" style="15" customWidth="1"/>
    <col min="10" max="13" width="13" style="15" customWidth="1"/>
    <col min="14" max="14" width="16.140625" style="5" customWidth="1"/>
    <col min="15" max="15" width="16.28515625" style="5" customWidth="1"/>
    <col min="16" max="17" width="13.5703125" style="5" customWidth="1"/>
    <col min="18" max="16384" width="9.140625" style="5"/>
  </cols>
  <sheetData>
    <row r="1" spans="1:17" ht="37.5" customHeight="1" x14ac:dyDescent="0.25">
      <c r="A1" s="56" t="s">
        <v>187</v>
      </c>
      <c r="B1" s="57"/>
      <c r="C1" s="57"/>
      <c r="D1" s="57"/>
      <c r="E1" s="57"/>
      <c r="F1" s="57"/>
      <c r="G1" s="57"/>
      <c r="H1" s="57"/>
      <c r="I1" s="57"/>
      <c r="J1" s="57"/>
      <c r="K1" s="41"/>
      <c r="L1" s="41"/>
      <c r="M1" s="41"/>
    </row>
    <row r="2" spans="1:17" x14ac:dyDescent="0.25">
      <c r="A2" s="58" t="s">
        <v>161</v>
      </c>
      <c r="B2" s="57"/>
      <c r="C2" s="57" t="s">
        <v>55</v>
      </c>
      <c r="D2" s="57"/>
      <c r="E2" s="57"/>
      <c r="F2" s="57"/>
      <c r="G2" s="57"/>
      <c r="H2" s="57"/>
      <c r="I2" s="57"/>
      <c r="J2" s="57"/>
      <c r="K2" s="41"/>
      <c r="L2" s="41"/>
      <c r="M2" s="41"/>
    </row>
    <row r="3" spans="1:17" ht="15.75" customHeight="1" x14ac:dyDescent="0.25">
      <c r="A3" s="4"/>
      <c r="B3" s="2"/>
      <c r="C3" s="2"/>
      <c r="D3" s="2"/>
      <c r="E3" s="2"/>
      <c r="F3" s="2"/>
      <c r="G3" s="2"/>
      <c r="H3" s="2"/>
      <c r="I3" s="17"/>
      <c r="J3" s="18" t="s">
        <v>44</v>
      </c>
      <c r="K3" s="42"/>
      <c r="L3" s="42"/>
      <c r="M3" s="42"/>
    </row>
    <row r="4" spans="1:17" ht="25.5" x14ac:dyDescent="0.25">
      <c r="A4" s="4"/>
      <c r="B4" s="2"/>
      <c r="C4" s="2"/>
      <c r="D4" s="2"/>
      <c r="E4" s="2"/>
      <c r="F4" s="2"/>
      <c r="G4" s="2"/>
      <c r="H4" s="2"/>
      <c r="I4" s="19" t="s">
        <v>45</v>
      </c>
      <c r="J4" s="20" t="s">
        <v>46</v>
      </c>
      <c r="K4" s="43"/>
      <c r="L4" s="43"/>
      <c r="M4" s="43"/>
    </row>
    <row r="5" spans="1:17" ht="18.75" x14ac:dyDescent="0.25">
      <c r="A5" s="4"/>
      <c r="B5" s="2"/>
      <c r="C5" s="2"/>
      <c r="D5" s="2"/>
      <c r="E5" s="2"/>
      <c r="F5" s="2"/>
      <c r="G5" s="2"/>
      <c r="H5" s="2"/>
      <c r="I5" s="19" t="s">
        <v>47</v>
      </c>
      <c r="J5" s="21">
        <v>45597</v>
      </c>
      <c r="K5" s="44"/>
      <c r="L5" s="44"/>
      <c r="M5" s="44"/>
    </row>
    <row r="6" spans="1:17" ht="25.5" x14ac:dyDescent="0.25">
      <c r="A6" s="4"/>
      <c r="B6" s="2"/>
      <c r="C6" s="2"/>
      <c r="D6" s="2"/>
      <c r="E6" s="2"/>
      <c r="F6" s="2"/>
      <c r="G6" s="2"/>
      <c r="H6" s="2"/>
      <c r="I6" s="19" t="s">
        <v>48</v>
      </c>
      <c r="J6" s="39">
        <v>45597</v>
      </c>
      <c r="K6" s="45"/>
      <c r="L6" s="45"/>
      <c r="M6" s="45"/>
    </row>
    <row r="7" spans="1:17" ht="42.75" customHeight="1" x14ac:dyDescent="0.25">
      <c r="A7" s="22" t="s">
        <v>56</v>
      </c>
      <c r="B7" s="68" t="s">
        <v>59</v>
      </c>
      <c r="C7" s="69"/>
      <c r="D7" s="69"/>
      <c r="E7" s="69"/>
      <c r="F7" s="69"/>
      <c r="G7" s="69"/>
      <c r="H7" s="69"/>
      <c r="I7" s="19" t="s">
        <v>49</v>
      </c>
      <c r="J7" s="23" t="s">
        <v>50</v>
      </c>
      <c r="K7" s="42"/>
      <c r="L7" s="42"/>
      <c r="M7" s="42"/>
    </row>
    <row r="8" spans="1:17" x14ac:dyDescent="0.25">
      <c r="A8" s="22" t="s">
        <v>57</v>
      </c>
      <c r="B8" s="70" t="s">
        <v>60</v>
      </c>
      <c r="C8" s="71"/>
      <c r="D8" s="71"/>
      <c r="E8" s="71"/>
      <c r="F8" s="71"/>
      <c r="G8" s="71"/>
      <c r="H8" s="71"/>
      <c r="I8" s="19" t="s">
        <v>51</v>
      </c>
      <c r="J8" s="23" t="s">
        <v>52</v>
      </c>
      <c r="K8" s="42"/>
      <c r="L8" s="42"/>
      <c r="M8" s="42"/>
    </row>
    <row r="9" spans="1:17" ht="18.75" x14ac:dyDescent="0.25">
      <c r="A9" s="24" t="s">
        <v>58</v>
      </c>
      <c r="B9" s="25"/>
      <c r="C9" s="26"/>
      <c r="D9" s="27"/>
      <c r="E9" s="2"/>
      <c r="F9" s="2"/>
      <c r="G9" s="2"/>
      <c r="H9" s="2"/>
      <c r="I9" s="19" t="s">
        <v>53</v>
      </c>
      <c r="J9" s="28" t="s">
        <v>54</v>
      </c>
      <c r="K9" s="31"/>
      <c r="L9" s="31"/>
      <c r="M9" s="31"/>
    </row>
    <row r="10" spans="1:17" ht="18.75" x14ac:dyDescent="0.25">
      <c r="A10" s="24"/>
      <c r="B10" s="25"/>
      <c r="C10" s="26"/>
      <c r="D10" s="27"/>
      <c r="E10" s="2"/>
      <c r="F10" s="2"/>
      <c r="G10" s="29"/>
      <c r="H10" s="2"/>
      <c r="I10" s="30"/>
      <c r="J10" s="31"/>
      <c r="K10" s="31"/>
      <c r="L10" s="31"/>
      <c r="M10" s="31"/>
      <c r="N10" s="6"/>
    </row>
    <row r="11" spans="1:17" ht="56.25" customHeight="1" x14ac:dyDescent="0.25">
      <c r="A11" s="72" t="s">
        <v>0</v>
      </c>
      <c r="B11" s="73" t="s">
        <v>1</v>
      </c>
      <c r="C11" s="73" t="s">
        <v>2</v>
      </c>
      <c r="D11" s="73"/>
      <c r="E11" s="73" t="s">
        <v>165</v>
      </c>
      <c r="F11" s="73" t="s">
        <v>164</v>
      </c>
      <c r="G11" s="73" t="s">
        <v>188</v>
      </c>
      <c r="H11" s="74" t="s">
        <v>3</v>
      </c>
      <c r="I11" s="74"/>
      <c r="J11" s="74"/>
      <c r="K11" s="46"/>
      <c r="L11" s="46"/>
      <c r="M11" s="46"/>
    </row>
    <row r="12" spans="1:17" ht="53.25" customHeight="1" x14ac:dyDescent="0.25">
      <c r="A12" s="72"/>
      <c r="B12" s="73"/>
      <c r="C12" s="3" t="s">
        <v>4</v>
      </c>
      <c r="D12" s="3" t="s">
        <v>5</v>
      </c>
      <c r="E12" s="75"/>
      <c r="F12" s="75"/>
      <c r="G12" s="75"/>
      <c r="H12" s="76" t="s">
        <v>162</v>
      </c>
      <c r="I12" s="76" t="s">
        <v>148</v>
      </c>
      <c r="J12" s="76" t="s">
        <v>163</v>
      </c>
      <c r="K12" s="46"/>
      <c r="L12" s="46"/>
      <c r="M12" s="46"/>
    </row>
    <row r="13" spans="1:17" x14ac:dyDescent="0.25">
      <c r="A13" s="3">
        <v>1</v>
      </c>
      <c r="B13" s="3">
        <v>2</v>
      </c>
      <c r="C13" s="3">
        <v>3</v>
      </c>
      <c r="D13" s="3">
        <v>4</v>
      </c>
      <c r="E13" s="40">
        <v>5</v>
      </c>
      <c r="F13" s="3">
        <v>6</v>
      </c>
      <c r="G13" s="3">
        <v>7</v>
      </c>
      <c r="H13" s="53">
        <v>8</v>
      </c>
      <c r="I13" s="53">
        <v>9</v>
      </c>
      <c r="J13" s="53">
        <v>10</v>
      </c>
      <c r="K13" s="47"/>
      <c r="L13" s="52"/>
      <c r="M13" s="52"/>
      <c r="N13" s="7"/>
      <c r="O13" s="7"/>
      <c r="P13" s="7"/>
      <c r="Q13" s="7"/>
    </row>
    <row r="14" spans="1:17" ht="76.5" x14ac:dyDescent="0.25">
      <c r="A14" s="8" t="s">
        <v>61</v>
      </c>
      <c r="B14" s="3" t="s">
        <v>62</v>
      </c>
      <c r="C14" s="3">
        <v>182</v>
      </c>
      <c r="D14" s="3" t="s">
        <v>15</v>
      </c>
      <c r="E14" s="16">
        <v>31637640.670000002</v>
      </c>
      <c r="F14" s="16">
        <v>29659901.960000001</v>
      </c>
      <c r="G14" s="16">
        <v>33361515.710000001</v>
      </c>
      <c r="H14" s="54">
        <v>34865319</v>
      </c>
      <c r="I14" s="54">
        <v>36433810</v>
      </c>
      <c r="J14" s="54">
        <v>38073333</v>
      </c>
      <c r="K14" s="48"/>
      <c r="L14" s="48"/>
      <c r="M14" s="7"/>
      <c r="N14" s="7"/>
      <c r="O14" s="7"/>
      <c r="P14" s="7"/>
      <c r="Q14" s="7"/>
    </row>
    <row r="15" spans="1:17" ht="114.75" x14ac:dyDescent="0.25">
      <c r="A15" s="9" t="s">
        <v>63</v>
      </c>
      <c r="B15" s="3" t="s">
        <v>64</v>
      </c>
      <c r="C15" s="3">
        <v>182</v>
      </c>
      <c r="D15" s="3" t="s">
        <v>15</v>
      </c>
      <c r="E15" s="16">
        <v>45000</v>
      </c>
      <c r="F15" s="16">
        <v>88140.17</v>
      </c>
      <c r="G15" s="16">
        <v>99140.24</v>
      </c>
      <c r="H15" s="54">
        <v>101376</v>
      </c>
      <c r="I15" s="54">
        <v>105937</v>
      </c>
      <c r="J15" s="54">
        <v>110704</v>
      </c>
      <c r="K15" s="50"/>
      <c r="L15" s="48"/>
      <c r="M15" s="48"/>
      <c r="N15" s="7"/>
    </row>
    <row r="16" spans="1:17" ht="51" x14ac:dyDescent="0.25">
      <c r="A16" s="9" t="s">
        <v>66</v>
      </c>
      <c r="B16" s="3" t="s">
        <v>65</v>
      </c>
      <c r="C16" s="3">
        <v>182</v>
      </c>
      <c r="D16" s="3" t="s">
        <v>15</v>
      </c>
      <c r="E16" s="16">
        <v>452331.43</v>
      </c>
      <c r="F16" s="16">
        <v>429042.08</v>
      </c>
      <c r="G16" s="16">
        <v>482587.37</v>
      </c>
      <c r="H16" s="54">
        <v>502826</v>
      </c>
      <c r="I16" s="54">
        <v>525447</v>
      </c>
      <c r="J16" s="54">
        <v>549092</v>
      </c>
      <c r="K16" s="48"/>
      <c r="L16" s="48"/>
      <c r="M16" s="48"/>
    </row>
    <row r="17" spans="1:17" ht="102" x14ac:dyDescent="0.25">
      <c r="A17" s="9" t="s">
        <v>127</v>
      </c>
      <c r="B17" s="3" t="s">
        <v>126</v>
      </c>
      <c r="C17" s="3">
        <v>182</v>
      </c>
      <c r="D17" s="3" t="s">
        <v>15</v>
      </c>
      <c r="E17" s="16">
        <v>184665.7</v>
      </c>
      <c r="F17" s="16">
        <v>498114.8</v>
      </c>
      <c r="G17" s="16">
        <v>560280.5</v>
      </c>
      <c r="H17" s="54">
        <v>575817</v>
      </c>
      <c r="I17" s="54">
        <v>601721</v>
      </c>
      <c r="J17" s="54">
        <v>628799</v>
      </c>
      <c r="K17" s="48"/>
      <c r="L17" s="48"/>
      <c r="M17" s="48"/>
    </row>
    <row r="18" spans="1:17" ht="51" x14ac:dyDescent="0.25">
      <c r="A18" s="9" t="s">
        <v>152</v>
      </c>
      <c r="B18" s="38" t="s">
        <v>149</v>
      </c>
      <c r="C18" s="38">
        <v>182</v>
      </c>
      <c r="D18" s="38" t="s">
        <v>15</v>
      </c>
      <c r="E18" s="16">
        <v>1793895.35</v>
      </c>
      <c r="F18" s="16">
        <v>1828981.1</v>
      </c>
      <c r="G18" s="16">
        <v>2057241.52</v>
      </c>
      <c r="H18" s="54">
        <v>2157287</v>
      </c>
      <c r="I18" s="54">
        <v>2254337</v>
      </c>
      <c r="J18" s="54">
        <v>2355781</v>
      </c>
      <c r="K18" s="48"/>
      <c r="L18" s="48"/>
      <c r="M18" s="48"/>
    </row>
    <row r="19" spans="1:17" ht="51" x14ac:dyDescent="0.25">
      <c r="A19" s="9" t="s">
        <v>151</v>
      </c>
      <c r="B19" s="38" t="s">
        <v>150</v>
      </c>
      <c r="C19" s="38">
        <v>182</v>
      </c>
      <c r="D19" s="38" t="s">
        <v>15</v>
      </c>
      <c r="E19" s="16">
        <v>2215988.37</v>
      </c>
      <c r="F19" s="16">
        <v>1994184.54</v>
      </c>
      <c r="G19" s="16">
        <v>2243062.66</v>
      </c>
      <c r="H19" s="54">
        <v>2347874</v>
      </c>
      <c r="I19" s="54">
        <v>2453498</v>
      </c>
      <c r="J19" s="54">
        <v>2563906</v>
      </c>
      <c r="K19" s="48"/>
      <c r="L19" s="48"/>
      <c r="M19" s="48"/>
    </row>
    <row r="20" spans="1:17" ht="76.5" x14ac:dyDescent="0.25">
      <c r="A20" s="9" t="s">
        <v>6</v>
      </c>
      <c r="B20" s="3" t="s">
        <v>10</v>
      </c>
      <c r="C20" s="3">
        <v>100</v>
      </c>
      <c r="D20" s="3" t="s">
        <v>14</v>
      </c>
      <c r="E20" s="16">
        <v>1213331.81</v>
      </c>
      <c r="F20" s="16">
        <v>1187526.73</v>
      </c>
      <c r="G20" s="16">
        <f>1213331.81+16397.16</f>
        <v>1229728.97</v>
      </c>
      <c r="H20" s="54">
        <v>1737017</v>
      </c>
      <c r="I20" s="54">
        <v>1784489</v>
      </c>
      <c r="J20" s="54">
        <v>1919485</v>
      </c>
      <c r="K20" s="48"/>
      <c r="L20" s="48"/>
      <c r="M20" s="7"/>
      <c r="N20" s="7"/>
      <c r="O20" s="7"/>
      <c r="P20" s="7"/>
      <c r="Q20" s="7"/>
    </row>
    <row r="21" spans="1:17" ht="89.25" x14ac:dyDescent="0.25">
      <c r="A21" s="9" t="s">
        <v>7</v>
      </c>
      <c r="B21" s="3" t="s">
        <v>11</v>
      </c>
      <c r="C21" s="3">
        <v>100</v>
      </c>
      <c r="D21" s="3" t="s">
        <v>14</v>
      </c>
      <c r="E21" s="16">
        <v>8177.37</v>
      </c>
      <c r="F21" s="16">
        <v>6854.93</v>
      </c>
      <c r="G21" s="16">
        <v>8177.37</v>
      </c>
      <c r="H21" s="54">
        <v>10064</v>
      </c>
      <c r="I21" s="54">
        <v>10339</v>
      </c>
      <c r="J21" s="54">
        <v>11121</v>
      </c>
      <c r="K21" s="48"/>
      <c r="L21" s="48"/>
      <c r="M21" s="48"/>
      <c r="N21" s="7"/>
    </row>
    <row r="22" spans="1:17" ht="76.5" x14ac:dyDescent="0.25">
      <c r="A22" s="9" t="s">
        <v>8</v>
      </c>
      <c r="B22" s="3" t="s">
        <v>12</v>
      </c>
      <c r="C22" s="3">
        <v>100</v>
      </c>
      <c r="D22" s="3" t="s">
        <v>14</v>
      </c>
      <c r="E22" s="16">
        <v>1455905.87</v>
      </c>
      <c r="F22" s="16">
        <v>1231273.71</v>
      </c>
      <c r="G22" s="16">
        <v>1455905.87</v>
      </c>
      <c r="H22" s="54">
        <v>1801090</v>
      </c>
      <c r="I22" s="54">
        <v>1850313</v>
      </c>
      <c r="J22" s="54">
        <v>1990288</v>
      </c>
      <c r="K22" s="48"/>
      <c r="L22" s="48"/>
      <c r="M22" s="48"/>
      <c r="N22" s="7"/>
    </row>
    <row r="23" spans="1:17" ht="76.5" x14ac:dyDescent="0.25">
      <c r="A23" s="9" t="s">
        <v>9</v>
      </c>
      <c r="B23" s="3" t="s">
        <v>13</v>
      </c>
      <c r="C23" s="3">
        <v>100</v>
      </c>
      <c r="D23" s="3" t="s">
        <v>14</v>
      </c>
      <c r="E23" s="16">
        <v>-115759.52</v>
      </c>
      <c r="F23" s="16">
        <v>-132156.68</v>
      </c>
      <c r="G23" s="16">
        <v>-132156.68</v>
      </c>
      <c r="H23" s="54">
        <v>-193561</v>
      </c>
      <c r="I23" s="54">
        <v>-198851</v>
      </c>
      <c r="J23" s="54">
        <v>-213894</v>
      </c>
      <c r="K23" s="48"/>
      <c r="L23" s="48"/>
      <c r="M23" s="48"/>
      <c r="N23" s="7"/>
    </row>
    <row r="24" spans="1:17" ht="38.25" x14ac:dyDescent="0.25">
      <c r="A24" s="9" t="s">
        <v>68</v>
      </c>
      <c r="B24" s="3" t="s">
        <v>67</v>
      </c>
      <c r="C24" s="3">
        <v>182</v>
      </c>
      <c r="D24" s="3" t="s">
        <v>15</v>
      </c>
      <c r="E24" s="16">
        <v>20005398</v>
      </c>
      <c r="F24" s="16">
        <v>25299695.77</v>
      </c>
      <c r="G24" s="16">
        <v>25680715</v>
      </c>
      <c r="H24" s="54">
        <v>25762314</v>
      </c>
      <c r="I24" s="54">
        <v>26761562</v>
      </c>
      <c r="J24" s="54">
        <v>27832024</v>
      </c>
      <c r="K24" s="48"/>
      <c r="L24" s="48"/>
      <c r="M24" s="48"/>
      <c r="N24" s="7"/>
      <c r="O24" s="7"/>
      <c r="P24" s="7"/>
      <c r="Q24" s="7"/>
    </row>
    <row r="25" spans="1:17" ht="38.25" x14ac:dyDescent="0.25">
      <c r="A25" s="9" t="s">
        <v>72</v>
      </c>
      <c r="B25" s="3" t="s">
        <v>71</v>
      </c>
      <c r="C25" s="3">
        <v>182</v>
      </c>
      <c r="D25" s="3" t="s">
        <v>15</v>
      </c>
      <c r="E25" s="16"/>
      <c r="F25" s="16"/>
      <c r="G25" s="16"/>
      <c r="H25" s="54"/>
      <c r="I25" s="54"/>
      <c r="J25" s="54"/>
      <c r="K25" s="48"/>
      <c r="L25" s="48"/>
      <c r="M25" s="48"/>
    </row>
    <row r="26" spans="1:17" ht="63.75" x14ac:dyDescent="0.25">
      <c r="A26" s="9" t="s">
        <v>70</v>
      </c>
      <c r="B26" s="3" t="s">
        <v>69</v>
      </c>
      <c r="C26" s="3">
        <v>182</v>
      </c>
      <c r="D26" s="3" t="s">
        <v>15</v>
      </c>
      <c r="E26" s="16">
        <v>13473202</v>
      </c>
      <c r="F26" s="16">
        <v>14507327.029999999</v>
      </c>
      <c r="G26" s="16">
        <v>14725810</v>
      </c>
      <c r="H26" s="54">
        <v>14668185</v>
      </c>
      <c r="I26" s="54">
        <v>15237123</v>
      </c>
      <c r="J26" s="54">
        <v>15846608</v>
      </c>
      <c r="K26" s="48"/>
      <c r="L26" s="48"/>
      <c r="M26" s="48"/>
      <c r="N26" s="7"/>
      <c r="O26" s="7"/>
      <c r="P26" s="7"/>
      <c r="Q26" s="7"/>
    </row>
    <row r="27" spans="1:17" ht="63.75" hidden="1" x14ac:dyDescent="0.25">
      <c r="A27" s="9" t="s">
        <v>37</v>
      </c>
      <c r="B27" s="3" t="s">
        <v>73</v>
      </c>
      <c r="C27" s="3">
        <v>182</v>
      </c>
      <c r="D27" s="3" t="s">
        <v>15</v>
      </c>
      <c r="E27" s="16">
        <v>0</v>
      </c>
      <c r="F27" s="16"/>
      <c r="G27" s="16"/>
      <c r="H27" s="54"/>
      <c r="I27" s="54"/>
      <c r="J27" s="54"/>
      <c r="K27" s="48"/>
      <c r="L27" s="48"/>
      <c r="M27" s="48"/>
    </row>
    <row r="28" spans="1:17" ht="25.5" hidden="1" x14ac:dyDescent="0.25">
      <c r="A28" s="9" t="s">
        <v>27</v>
      </c>
      <c r="B28" s="3" t="s">
        <v>74</v>
      </c>
      <c r="C28" s="3">
        <v>182</v>
      </c>
      <c r="D28" s="3" t="s">
        <v>15</v>
      </c>
      <c r="E28" s="16">
        <v>0</v>
      </c>
      <c r="F28" s="16"/>
      <c r="G28" s="16"/>
      <c r="H28" s="54"/>
      <c r="I28" s="54"/>
      <c r="J28" s="54"/>
      <c r="K28" s="48"/>
      <c r="L28" s="48"/>
      <c r="M28" s="48"/>
      <c r="N28" s="7"/>
      <c r="O28" s="7"/>
      <c r="P28" s="7"/>
      <c r="Q28" s="7"/>
    </row>
    <row r="29" spans="1:17" ht="25.5" x14ac:dyDescent="0.25">
      <c r="A29" s="9" t="s">
        <v>76</v>
      </c>
      <c r="B29" s="3" t="s">
        <v>75</v>
      </c>
      <c r="C29" s="3">
        <v>182</v>
      </c>
      <c r="D29" s="3" t="s">
        <v>15</v>
      </c>
      <c r="E29" s="16">
        <v>22241.5</v>
      </c>
      <c r="F29" s="16">
        <v>22241.5</v>
      </c>
      <c r="G29" s="16">
        <v>22600</v>
      </c>
      <c r="H29" s="54">
        <v>22600</v>
      </c>
      <c r="I29" s="54">
        <v>22600</v>
      </c>
      <c r="J29" s="54">
        <v>22600</v>
      </c>
      <c r="K29" s="48"/>
      <c r="L29" s="48"/>
      <c r="M29" s="48"/>
      <c r="N29" s="7"/>
      <c r="O29" s="7"/>
      <c r="P29" s="7"/>
      <c r="Q29" s="7"/>
    </row>
    <row r="30" spans="1:17" ht="25.5" hidden="1" x14ac:dyDescent="0.25">
      <c r="A30" s="9" t="s">
        <v>106</v>
      </c>
      <c r="B30" s="3" t="s">
        <v>107</v>
      </c>
      <c r="C30" s="3">
        <v>182</v>
      </c>
      <c r="D30" s="3" t="s">
        <v>15</v>
      </c>
      <c r="E30" s="16"/>
      <c r="F30" s="16"/>
      <c r="G30" s="16"/>
      <c r="H30" s="54"/>
      <c r="I30" s="54"/>
      <c r="J30" s="54"/>
      <c r="K30" s="48"/>
      <c r="L30" s="48"/>
      <c r="M30" s="48"/>
      <c r="N30" s="7"/>
      <c r="O30" s="7"/>
      <c r="P30" s="7"/>
      <c r="Q30" s="7"/>
    </row>
    <row r="31" spans="1:17" ht="51" x14ac:dyDescent="0.25">
      <c r="A31" s="9" t="s">
        <v>78</v>
      </c>
      <c r="B31" s="3" t="s">
        <v>77</v>
      </c>
      <c r="C31" s="3">
        <v>182</v>
      </c>
      <c r="D31" s="3" t="s">
        <v>15</v>
      </c>
      <c r="E31" s="16">
        <v>6500000</v>
      </c>
      <c r="F31" s="16">
        <v>6597080.79</v>
      </c>
      <c r="G31" s="16">
        <v>7164134</v>
      </c>
      <c r="H31" s="54">
        <v>7314299</v>
      </c>
      <c r="I31" s="54">
        <v>7387967</v>
      </c>
      <c r="J31" s="54">
        <v>7407242</v>
      </c>
      <c r="K31" s="48"/>
      <c r="L31" s="48"/>
      <c r="M31" s="48"/>
      <c r="N31" s="7"/>
      <c r="O31" s="7"/>
      <c r="P31" s="7"/>
      <c r="Q31" s="7"/>
    </row>
    <row r="32" spans="1:17" ht="38.25" x14ac:dyDescent="0.25">
      <c r="A32" s="9" t="s">
        <v>79</v>
      </c>
      <c r="B32" s="3" t="s">
        <v>80</v>
      </c>
      <c r="C32" s="3">
        <v>182</v>
      </c>
      <c r="D32" s="3" t="s">
        <v>15</v>
      </c>
      <c r="E32" s="16">
        <v>9600000</v>
      </c>
      <c r="F32" s="16">
        <v>6796405.6799999997</v>
      </c>
      <c r="G32" s="16">
        <v>7353940</v>
      </c>
      <c r="H32" s="54">
        <v>7624599</v>
      </c>
      <c r="I32" s="54">
        <v>7841794</v>
      </c>
      <c r="J32" s="54">
        <v>8076501</v>
      </c>
      <c r="K32" s="48"/>
      <c r="L32" s="48"/>
      <c r="M32" s="48"/>
      <c r="N32" s="7"/>
      <c r="O32" s="7"/>
      <c r="P32" s="7"/>
      <c r="Q32" s="7"/>
    </row>
    <row r="33" spans="1:17" ht="38.25" x14ac:dyDescent="0.25">
      <c r="A33" s="9" t="s">
        <v>82</v>
      </c>
      <c r="B33" s="3" t="s">
        <v>81</v>
      </c>
      <c r="C33" s="3">
        <v>182</v>
      </c>
      <c r="D33" s="3" t="s">
        <v>15</v>
      </c>
      <c r="E33" s="16">
        <v>4250000</v>
      </c>
      <c r="F33" s="16">
        <v>3520022.76</v>
      </c>
      <c r="G33" s="16">
        <v>3940427</v>
      </c>
      <c r="H33" s="54">
        <v>4106972</v>
      </c>
      <c r="I33" s="54">
        <v>4254724</v>
      </c>
      <c r="J33" s="54">
        <v>4379940</v>
      </c>
      <c r="K33" s="48"/>
      <c r="L33" s="48"/>
      <c r="M33" s="48"/>
      <c r="N33" s="7"/>
      <c r="O33" s="7"/>
      <c r="P33" s="7"/>
      <c r="Q33" s="7"/>
    </row>
    <row r="34" spans="1:17" ht="38.25" x14ac:dyDescent="0.25">
      <c r="A34" s="9" t="s">
        <v>128</v>
      </c>
      <c r="B34" s="3" t="s">
        <v>129</v>
      </c>
      <c r="C34" s="3">
        <v>182</v>
      </c>
      <c r="D34" s="3" t="s">
        <v>15</v>
      </c>
      <c r="E34" s="16">
        <v>0</v>
      </c>
      <c r="F34" s="16">
        <v>-98</v>
      </c>
      <c r="G34" s="16">
        <v>-98</v>
      </c>
      <c r="H34" s="54">
        <v>0</v>
      </c>
      <c r="I34" s="54">
        <v>0</v>
      </c>
      <c r="J34" s="54">
        <v>0</v>
      </c>
      <c r="K34" s="48"/>
      <c r="L34" s="48"/>
      <c r="M34" s="48"/>
      <c r="N34" s="7"/>
      <c r="O34" s="7"/>
      <c r="P34" s="7"/>
      <c r="Q34" s="7"/>
    </row>
    <row r="35" spans="1:17" ht="89.25" x14ac:dyDescent="0.25">
      <c r="A35" s="9" t="s">
        <v>16</v>
      </c>
      <c r="B35" s="3" t="s">
        <v>17</v>
      </c>
      <c r="C35" s="10" t="s">
        <v>18</v>
      </c>
      <c r="D35" s="3" t="s">
        <v>19</v>
      </c>
      <c r="E35" s="16">
        <v>1350000</v>
      </c>
      <c r="F35" s="16">
        <v>2257933.7799999998</v>
      </c>
      <c r="G35" s="16">
        <v>3638000</v>
      </c>
      <c r="H35" s="54">
        <v>3650132</v>
      </c>
      <c r="I35" s="54">
        <v>3650000</v>
      </c>
      <c r="J35" s="54">
        <v>3650000</v>
      </c>
      <c r="K35" s="48"/>
      <c r="L35" s="48"/>
      <c r="M35" s="48"/>
      <c r="N35" s="7"/>
      <c r="O35" s="7"/>
      <c r="P35" s="7"/>
      <c r="Q35" s="7"/>
    </row>
    <row r="36" spans="1:17" ht="89.25" x14ac:dyDescent="0.25">
      <c r="A36" s="9" t="s">
        <v>34</v>
      </c>
      <c r="B36" s="3" t="s">
        <v>33</v>
      </c>
      <c r="C36" s="10" t="s">
        <v>18</v>
      </c>
      <c r="D36" s="3" t="s">
        <v>19</v>
      </c>
      <c r="E36" s="16">
        <v>300000</v>
      </c>
      <c r="F36" s="16">
        <v>251900</v>
      </c>
      <c r="G36" s="16">
        <v>300000</v>
      </c>
      <c r="H36" s="54">
        <v>311000</v>
      </c>
      <c r="I36" s="54">
        <v>311000</v>
      </c>
      <c r="J36" s="54">
        <v>311000</v>
      </c>
      <c r="K36" s="48"/>
      <c r="L36" s="48"/>
      <c r="M36" s="48"/>
      <c r="N36" s="7"/>
      <c r="O36" s="7"/>
      <c r="P36" s="7"/>
      <c r="Q36" s="7"/>
    </row>
    <row r="37" spans="1:17" ht="51" x14ac:dyDescent="0.25">
      <c r="A37" s="9" t="s">
        <v>20</v>
      </c>
      <c r="B37" s="3" t="s">
        <v>21</v>
      </c>
      <c r="C37" s="10" t="s">
        <v>18</v>
      </c>
      <c r="D37" s="3" t="s">
        <v>19</v>
      </c>
      <c r="E37" s="16">
        <v>1100000</v>
      </c>
      <c r="F37" s="16">
        <v>719593.52</v>
      </c>
      <c r="G37" s="16">
        <v>1110000</v>
      </c>
      <c r="H37" s="54">
        <v>1400000</v>
      </c>
      <c r="I37" s="54">
        <v>1400000</v>
      </c>
      <c r="J37" s="54">
        <v>1400000</v>
      </c>
      <c r="K37" s="48"/>
      <c r="L37" s="48"/>
      <c r="M37" s="48"/>
      <c r="N37" s="7"/>
      <c r="O37" s="7"/>
      <c r="P37" s="7"/>
      <c r="Q37" s="7"/>
    </row>
    <row r="38" spans="1:17" ht="63.75" hidden="1" x14ac:dyDescent="0.25">
      <c r="A38" s="9" t="s">
        <v>22</v>
      </c>
      <c r="B38" s="3" t="s">
        <v>23</v>
      </c>
      <c r="C38" s="10" t="s">
        <v>18</v>
      </c>
      <c r="D38" s="3" t="s">
        <v>19</v>
      </c>
      <c r="E38" s="16"/>
      <c r="F38" s="16"/>
      <c r="G38" s="16"/>
      <c r="H38" s="54"/>
      <c r="I38" s="54"/>
      <c r="J38" s="54"/>
      <c r="K38" s="48"/>
      <c r="L38" s="48"/>
      <c r="M38" s="48"/>
      <c r="N38" s="7"/>
      <c r="O38" s="7"/>
      <c r="P38" s="7"/>
      <c r="Q38" s="7"/>
    </row>
    <row r="39" spans="1:17" ht="76.5" hidden="1" x14ac:dyDescent="0.25">
      <c r="A39" s="9" t="s">
        <v>24</v>
      </c>
      <c r="B39" s="3" t="s">
        <v>25</v>
      </c>
      <c r="C39" s="10" t="s">
        <v>18</v>
      </c>
      <c r="D39" s="3" t="s">
        <v>19</v>
      </c>
      <c r="E39" s="16"/>
      <c r="F39" s="16"/>
      <c r="G39" s="16"/>
      <c r="H39" s="54">
        <v>0</v>
      </c>
      <c r="I39" s="54">
        <v>0</v>
      </c>
      <c r="J39" s="54">
        <v>0</v>
      </c>
      <c r="K39" s="48"/>
      <c r="L39" s="48"/>
      <c r="M39" s="48"/>
      <c r="N39" s="7"/>
      <c r="O39" s="7"/>
      <c r="P39" s="7"/>
      <c r="Q39" s="7"/>
    </row>
    <row r="40" spans="1:17" ht="102" x14ac:dyDescent="0.25">
      <c r="A40" s="9" t="s">
        <v>36</v>
      </c>
      <c r="B40" s="3" t="s">
        <v>35</v>
      </c>
      <c r="C40" s="10" t="s">
        <v>18</v>
      </c>
      <c r="D40" s="3" t="s">
        <v>19</v>
      </c>
      <c r="E40" s="16">
        <v>3902834.88</v>
      </c>
      <c r="F40" s="16">
        <v>609000</v>
      </c>
      <c r="G40" s="16">
        <v>609000</v>
      </c>
      <c r="H40" s="54">
        <v>2900000</v>
      </c>
      <c r="I40" s="54">
        <v>500000</v>
      </c>
      <c r="J40" s="54">
        <v>500000</v>
      </c>
      <c r="K40" s="48"/>
      <c r="L40" s="48"/>
      <c r="M40" s="48"/>
      <c r="N40" s="7"/>
      <c r="O40" s="7"/>
      <c r="P40" s="7"/>
      <c r="Q40" s="7"/>
    </row>
    <row r="41" spans="1:17" ht="51" x14ac:dyDescent="0.25">
      <c r="A41" s="9" t="s">
        <v>32</v>
      </c>
      <c r="B41" s="3" t="s">
        <v>28</v>
      </c>
      <c r="C41" s="10" t="s">
        <v>18</v>
      </c>
      <c r="D41" s="3" t="s">
        <v>19</v>
      </c>
      <c r="E41" s="16">
        <v>3000000</v>
      </c>
      <c r="F41" s="16">
        <v>2838219.54</v>
      </c>
      <c r="G41" s="16">
        <v>3400000</v>
      </c>
      <c r="H41" s="54">
        <v>3420000</v>
      </c>
      <c r="I41" s="54">
        <v>3000000</v>
      </c>
      <c r="J41" s="54">
        <v>3000000</v>
      </c>
      <c r="K41" s="48"/>
      <c r="L41" s="48"/>
      <c r="M41" s="48"/>
      <c r="N41" s="7"/>
      <c r="O41" s="7"/>
      <c r="P41" s="7"/>
      <c r="Q41" s="7"/>
    </row>
    <row r="42" spans="1:17" ht="63.75" x14ac:dyDescent="0.25">
      <c r="A42" s="9" t="s">
        <v>31</v>
      </c>
      <c r="B42" s="3" t="s">
        <v>29</v>
      </c>
      <c r="C42" s="10" t="s">
        <v>18</v>
      </c>
      <c r="D42" s="3" t="s">
        <v>19</v>
      </c>
      <c r="E42" s="16">
        <v>4199000</v>
      </c>
      <c r="F42" s="16">
        <v>3172000</v>
      </c>
      <c r="G42" s="16">
        <v>3500000</v>
      </c>
      <c r="H42" s="54">
        <v>3000000</v>
      </c>
      <c r="I42" s="54">
        <v>1000000</v>
      </c>
      <c r="J42" s="54">
        <v>700000</v>
      </c>
      <c r="K42" s="48"/>
      <c r="L42" s="48"/>
      <c r="M42" s="48"/>
      <c r="N42" s="7"/>
      <c r="O42" s="7"/>
      <c r="P42" s="7"/>
      <c r="Q42" s="7"/>
    </row>
    <row r="43" spans="1:17" ht="89.25" x14ac:dyDescent="0.25">
      <c r="A43" s="9" t="s">
        <v>108</v>
      </c>
      <c r="B43" s="3" t="s">
        <v>109</v>
      </c>
      <c r="C43" s="10" t="s">
        <v>18</v>
      </c>
      <c r="D43" s="3" t="s">
        <v>19</v>
      </c>
      <c r="E43" s="16">
        <v>500000</v>
      </c>
      <c r="F43" s="16">
        <v>238792.84</v>
      </c>
      <c r="G43" s="16">
        <v>500000</v>
      </c>
      <c r="H43" s="54">
        <v>550000</v>
      </c>
      <c r="I43" s="54">
        <v>550000</v>
      </c>
      <c r="J43" s="54">
        <v>550000</v>
      </c>
      <c r="K43" s="48"/>
      <c r="L43" s="48"/>
      <c r="M43" s="48"/>
      <c r="N43" s="7"/>
      <c r="O43" s="7"/>
      <c r="P43" s="7"/>
      <c r="Q43" s="7"/>
    </row>
    <row r="44" spans="1:17" ht="51" x14ac:dyDescent="0.25">
      <c r="A44" s="9" t="s">
        <v>130</v>
      </c>
      <c r="B44" s="3" t="s">
        <v>136</v>
      </c>
      <c r="C44" s="10" t="s">
        <v>131</v>
      </c>
      <c r="D44" s="3" t="s">
        <v>132</v>
      </c>
      <c r="E44" s="16">
        <v>6000</v>
      </c>
      <c r="F44" s="16"/>
      <c r="G44" s="16">
        <v>6000</v>
      </c>
      <c r="H44" s="54">
        <v>16000</v>
      </c>
      <c r="I44" s="54">
        <v>6000</v>
      </c>
      <c r="J44" s="54">
        <v>6000</v>
      </c>
      <c r="K44" s="48"/>
      <c r="L44" s="48"/>
      <c r="M44" s="48"/>
      <c r="N44" s="7"/>
      <c r="O44" s="7"/>
      <c r="P44" s="7"/>
      <c r="Q44" s="7"/>
    </row>
    <row r="45" spans="1:17" ht="76.5" x14ac:dyDescent="0.25">
      <c r="A45" s="9" t="s">
        <v>111</v>
      </c>
      <c r="B45" s="3" t="s">
        <v>110</v>
      </c>
      <c r="C45" s="10" t="s">
        <v>18</v>
      </c>
      <c r="D45" s="3" t="s">
        <v>19</v>
      </c>
      <c r="E45" s="16">
        <v>85869</v>
      </c>
      <c r="F45" s="16">
        <v>85869</v>
      </c>
      <c r="G45" s="16">
        <v>85869</v>
      </c>
      <c r="H45" s="54">
        <v>102000</v>
      </c>
      <c r="I45" s="54">
        <v>62000</v>
      </c>
      <c r="J45" s="54">
        <v>62000</v>
      </c>
      <c r="K45" s="48"/>
      <c r="L45" s="48"/>
      <c r="M45" s="48"/>
      <c r="N45" s="7"/>
      <c r="O45" s="7"/>
      <c r="P45" s="7"/>
      <c r="Q45" s="7"/>
    </row>
    <row r="46" spans="1:17" ht="76.5" x14ac:dyDescent="0.25">
      <c r="A46" s="9" t="s">
        <v>84</v>
      </c>
      <c r="B46" s="3" t="s">
        <v>83</v>
      </c>
      <c r="C46" s="10" t="s">
        <v>18</v>
      </c>
      <c r="D46" s="3" t="s">
        <v>19</v>
      </c>
      <c r="E46" s="16">
        <v>40000</v>
      </c>
      <c r="F46" s="16"/>
      <c r="G46" s="16">
        <v>40000</v>
      </c>
      <c r="H46" s="54">
        <v>25900</v>
      </c>
      <c r="I46" s="54">
        <v>10000</v>
      </c>
      <c r="J46" s="54">
        <v>10000</v>
      </c>
      <c r="K46" s="48"/>
      <c r="L46" s="48"/>
      <c r="M46" s="48"/>
      <c r="N46" s="7"/>
      <c r="O46" s="7"/>
      <c r="P46" s="7"/>
      <c r="Q46" s="7"/>
    </row>
    <row r="47" spans="1:17" ht="51" hidden="1" x14ac:dyDescent="0.25">
      <c r="A47" s="9" t="s">
        <v>88</v>
      </c>
      <c r="B47" s="3" t="s">
        <v>26</v>
      </c>
      <c r="C47" s="10" t="s">
        <v>18</v>
      </c>
      <c r="D47" s="3" t="s">
        <v>19</v>
      </c>
      <c r="E47" s="16"/>
      <c r="F47" s="16"/>
      <c r="G47" s="16"/>
      <c r="H47" s="54"/>
      <c r="I47" s="54"/>
      <c r="J47" s="54"/>
      <c r="K47" s="48"/>
      <c r="L47" s="48"/>
      <c r="M47" s="48"/>
      <c r="N47" s="7"/>
      <c r="O47" s="7"/>
      <c r="P47" s="7"/>
      <c r="Q47" s="7"/>
    </row>
    <row r="48" spans="1:17" ht="51" x14ac:dyDescent="0.25">
      <c r="A48" s="9" t="s">
        <v>86</v>
      </c>
      <c r="B48" s="3" t="s">
        <v>85</v>
      </c>
      <c r="C48" s="10" t="s">
        <v>18</v>
      </c>
      <c r="D48" s="3" t="s">
        <v>19</v>
      </c>
      <c r="E48" s="16">
        <v>34000</v>
      </c>
      <c r="F48" s="16"/>
      <c r="G48" s="16">
        <v>34000</v>
      </c>
      <c r="H48" s="54">
        <v>22000</v>
      </c>
      <c r="I48" s="54">
        <v>22000</v>
      </c>
      <c r="J48" s="54">
        <v>22000</v>
      </c>
      <c r="K48" s="48"/>
      <c r="L48" s="48"/>
      <c r="M48" s="48"/>
      <c r="N48" s="7"/>
      <c r="O48" s="7"/>
      <c r="P48" s="7"/>
      <c r="Q48" s="7"/>
    </row>
    <row r="49" spans="1:17" ht="51" hidden="1" x14ac:dyDescent="0.25">
      <c r="A49" s="9" t="s">
        <v>146</v>
      </c>
      <c r="B49" s="37" t="s">
        <v>145</v>
      </c>
      <c r="C49" s="10" t="s">
        <v>18</v>
      </c>
      <c r="D49" s="37" t="s">
        <v>19</v>
      </c>
      <c r="E49" s="16"/>
      <c r="F49" s="16"/>
      <c r="G49" s="16"/>
      <c r="H49" s="54">
        <v>0</v>
      </c>
      <c r="I49" s="54">
        <v>0</v>
      </c>
      <c r="J49" s="54">
        <v>0</v>
      </c>
      <c r="K49" s="48"/>
      <c r="L49" s="48"/>
      <c r="M49" s="48"/>
      <c r="N49" s="7"/>
      <c r="O49" s="7"/>
      <c r="P49" s="7"/>
      <c r="Q49" s="7"/>
    </row>
    <row r="50" spans="1:17" ht="76.5" x14ac:dyDescent="0.25">
      <c r="A50" s="9" t="s">
        <v>166</v>
      </c>
      <c r="B50" s="51" t="s">
        <v>169</v>
      </c>
      <c r="C50" s="10" t="s">
        <v>18</v>
      </c>
      <c r="D50" s="3" t="s">
        <v>19</v>
      </c>
      <c r="E50" s="16">
        <v>503700</v>
      </c>
      <c r="F50" s="16">
        <v>503700</v>
      </c>
      <c r="G50" s="16">
        <v>503700</v>
      </c>
      <c r="H50" s="54">
        <v>0</v>
      </c>
      <c r="I50" s="54">
        <v>0</v>
      </c>
      <c r="J50" s="54">
        <v>0</v>
      </c>
      <c r="K50" s="48"/>
      <c r="L50" s="48"/>
      <c r="M50" s="48"/>
      <c r="N50" s="7"/>
      <c r="O50" s="7"/>
      <c r="P50" s="7"/>
      <c r="Q50" s="7"/>
    </row>
    <row r="51" spans="1:17" ht="76.5" x14ac:dyDescent="0.25">
      <c r="A51" s="9" t="s">
        <v>167</v>
      </c>
      <c r="B51" s="51" t="s">
        <v>170</v>
      </c>
      <c r="C51" s="10" t="s">
        <v>18</v>
      </c>
      <c r="D51" s="3" t="s">
        <v>19</v>
      </c>
      <c r="E51" s="16">
        <v>201850</v>
      </c>
      <c r="F51" s="16">
        <v>201850</v>
      </c>
      <c r="G51" s="16">
        <v>201850</v>
      </c>
      <c r="H51" s="54">
        <v>0</v>
      </c>
      <c r="I51" s="54">
        <v>0</v>
      </c>
      <c r="J51" s="54">
        <v>0</v>
      </c>
      <c r="K51" s="48"/>
      <c r="L51" s="48"/>
      <c r="M51" s="48"/>
      <c r="N51" s="7"/>
      <c r="O51" s="7"/>
      <c r="P51" s="7"/>
      <c r="Q51" s="7"/>
    </row>
    <row r="52" spans="1:17" ht="63.75" x14ac:dyDescent="0.25">
      <c r="A52" s="9" t="s">
        <v>168</v>
      </c>
      <c r="B52" s="51" t="s">
        <v>171</v>
      </c>
      <c r="C52" s="10" t="s">
        <v>18</v>
      </c>
      <c r="D52" s="3" t="s">
        <v>19</v>
      </c>
      <c r="E52" s="16">
        <v>657247.19999999995</v>
      </c>
      <c r="F52" s="16">
        <v>657247.19999999995</v>
      </c>
      <c r="G52" s="16">
        <v>657247.19999999995</v>
      </c>
      <c r="H52" s="54">
        <v>0</v>
      </c>
      <c r="I52" s="54">
        <v>0</v>
      </c>
      <c r="J52" s="54">
        <v>0</v>
      </c>
      <c r="K52" s="48"/>
      <c r="L52" s="48"/>
      <c r="M52" s="48"/>
      <c r="N52" s="7"/>
      <c r="O52" s="7"/>
      <c r="P52" s="7"/>
      <c r="Q52" s="7"/>
    </row>
    <row r="53" spans="1:17" ht="51" hidden="1" customHeight="1" x14ac:dyDescent="0.25">
      <c r="A53" s="9"/>
      <c r="B53" s="37"/>
      <c r="C53" s="10" t="s">
        <v>18</v>
      </c>
      <c r="D53" s="3" t="s">
        <v>19</v>
      </c>
      <c r="E53" s="16"/>
      <c r="F53" s="16"/>
      <c r="G53" s="16"/>
      <c r="H53" s="54">
        <v>0</v>
      </c>
      <c r="I53" s="54">
        <v>0</v>
      </c>
      <c r="J53" s="54">
        <v>0</v>
      </c>
      <c r="K53" s="48"/>
      <c r="L53" s="48"/>
      <c r="M53" s="48"/>
      <c r="N53" s="7"/>
      <c r="O53" s="7"/>
      <c r="P53" s="7"/>
      <c r="Q53" s="7"/>
    </row>
    <row r="54" spans="1:17" ht="51" hidden="1" x14ac:dyDescent="0.25">
      <c r="A54" s="9"/>
      <c r="B54" s="3"/>
      <c r="C54" s="10" t="s">
        <v>18</v>
      </c>
      <c r="D54" s="3" t="s">
        <v>19</v>
      </c>
      <c r="E54" s="16"/>
      <c r="F54" s="16"/>
      <c r="G54" s="16"/>
      <c r="H54" s="54">
        <v>0</v>
      </c>
      <c r="I54" s="54">
        <v>0</v>
      </c>
      <c r="J54" s="54">
        <v>0</v>
      </c>
      <c r="K54" s="48"/>
      <c r="L54" s="48"/>
      <c r="M54" s="48"/>
      <c r="N54" s="7"/>
      <c r="O54" s="7"/>
      <c r="P54" s="7"/>
      <c r="Q54" s="7"/>
    </row>
    <row r="55" spans="1:17" ht="51" hidden="1" x14ac:dyDescent="0.25">
      <c r="A55" s="9"/>
      <c r="B55" s="3"/>
      <c r="C55" s="10" t="s">
        <v>18</v>
      </c>
      <c r="D55" s="3" t="s">
        <v>19</v>
      </c>
      <c r="E55" s="16"/>
      <c r="F55" s="16"/>
      <c r="G55" s="16"/>
      <c r="H55" s="54">
        <v>0</v>
      </c>
      <c r="I55" s="54">
        <v>0</v>
      </c>
      <c r="J55" s="54">
        <v>0</v>
      </c>
      <c r="K55" s="48"/>
      <c r="L55" s="48"/>
      <c r="M55" s="48"/>
      <c r="N55" s="7"/>
      <c r="O55" s="7"/>
      <c r="P55" s="7"/>
      <c r="Q55" s="7"/>
    </row>
    <row r="56" spans="1:17" ht="51" hidden="1" x14ac:dyDescent="0.25">
      <c r="A56" s="9"/>
      <c r="B56" s="3"/>
      <c r="C56" s="10" t="s">
        <v>18</v>
      </c>
      <c r="D56" s="3" t="s">
        <v>19</v>
      </c>
      <c r="E56" s="16"/>
      <c r="F56" s="16"/>
      <c r="G56" s="16"/>
      <c r="H56" s="54">
        <v>0</v>
      </c>
      <c r="I56" s="54">
        <v>0</v>
      </c>
      <c r="J56" s="54">
        <v>0</v>
      </c>
      <c r="K56" s="48"/>
      <c r="L56" s="48"/>
      <c r="M56" s="48"/>
      <c r="N56" s="7"/>
      <c r="O56" s="7"/>
      <c r="P56" s="7"/>
      <c r="Q56" s="7"/>
    </row>
    <row r="57" spans="1:17" ht="51" hidden="1" x14ac:dyDescent="0.25">
      <c r="A57" s="9"/>
      <c r="B57" s="3"/>
      <c r="C57" s="10" t="s">
        <v>18</v>
      </c>
      <c r="D57" s="3" t="s">
        <v>19</v>
      </c>
      <c r="E57" s="16"/>
      <c r="F57" s="16"/>
      <c r="G57" s="16"/>
      <c r="H57" s="54">
        <v>0</v>
      </c>
      <c r="I57" s="54">
        <v>0</v>
      </c>
      <c r="J57" s="54">
        <v>0</v>
      </c>
      <c r="K57" s="48"/>
      <c r="L57" s="48"/>
      <c r="M57" s="48"/>
      <c r="N57" s="7"/>
      <c r="O57" s="7"/>
      <c r="P57" s="7"/>
      <c r="Q57" s="7"/>
    </row>
    <row r="58" spans="1:17" ht="51" x14ac:dyDescent="0.25">
      <c r="A58" s="9" t="s">
        <v>30</v>
      </c>
      <c r="B58" s="3" t="s">
        <v>87</v>
      </c>
      <c r="C58" s="10" t="s">
        <v>18</v>
      </c>
      <c r="D58" s="3" t="s">
        <v>19</v>
      </c>
      <c r="E58" s="16">
        <v>12624383</v>
      </c>
      <c r="F58" s="16">
        <v>9877249</v>
      </c>
      <c r="G58" s="16">
        <f>E58</f>
        <v>12624383</v>
      </c>
      <c r="H58" s="54">
        <v>12661439</v>
      </c>
      <c r="I58" s="54">
        <v>12660781</v>
      </c>
      <c r="J58" s="54">
        <v>12397568</v>
      </c>
      <c r="K58" s="48"/>
      <c r="L58" s="48"/>
      <c r="M58" s="48"/>
      <c r="N58" s="7"/>
      <c r="O58" s="7"/>
      <c r="P58" s="7"/>
      <c r="Q58" s="7"/>
    </row>
    <row r="59" spans="1:17" ht="51" x14ac:dyDescent="0.25">
      <c r="A59" s="9" t="s">
        <v>112</v>
      </c>
      <c r="B59" s="3" t="s">
        <v>113</v>
      </c>
      <c r="C59" s="10" t="s">
        <v>18</v>
      </c>
      <c r="D59" s="3" t="s">
        <v>19</v>
      </c>
      <c r="E59" s="16">
        <v>515592</v>
      </c>
      <c r="F59" s="16">
        <v>386694</v>
      </c>
      <c r="G59" s="16">
        <f>E59</f>
        <v>515592</v>
      </c>
      <c r="H59" s="54">
        <v>0</v>
      </c>
      <c r="I59" s="54">
        <v>0</v>
      </c>
      <c r="J59" s="54">
        <v>0</v>
      </c>
      <c r="K59" s="48"/>
      <c r="L59" s="48"/>
      <c r="M59" s="48"/>
      <c r="N59" s="7"/>
      <c r="O59" s="7"/>
      <c r="P59" s="7"/>
      <c r="Q59" s="7"/>
    </row>
    <row r="60" spans="1:17" ht="127.5" hidden="1" x14ac:dyDescent="0.25">
      <c r="A60" s="9" t="s">
        <v>115</v>
      </c>
      <c r="B60" s="3" t="s">
        <v>114</v>
      </c>
      <c r="C60" s="10" t="s">
        <v>18</v>
      </c>
      <c r="D60" s="3" t="s">
        <v>19</v>
      </c>
      <c r="E60" s="16"/>
      <c r="F60" s="16"/>
      <c r="G60" s="16"/>
      <c r="H60" s="54">
        <v>0</v>
      </c>
      <c r="I60" s="54">
        <v>0</v>
      </c>
      <c r="J60" s="54">
        <v>0</v>
      </c>
      <c r="K60" s="48"/>
      <c r="L60" s="48"/>
      <c r="M60" s="48"/>
      <c r="N60" s="7"/>
      <c r="O60" s="7"/>
      <c r="P60" s="7"/>
      <c r="Q60" s="7"/>
    </row>
    <row r="61" spans="1:17" ht="89.25" hidden="1" x14ac:dyDescent="0.25">
      <c r="A61" s="9" t="s">
        <v>117</v>
      </c>
      <c r="B61" s="3" t="s">
        <v>116</v>
      </c>
      <c r="C61" s="10" t="s">
        <v>18</v>
      </c>
      <c r="D61" s="3" t="s">
        <v>19</v>
      </c>
      <c r="E61" s="16"/>
      <c r="F61" s="16"/>
      <c r="G61" s="16"/>
      <c r="H61" s="54">
        <v>0</v>
      </c>
      <c r="I61" s="54">
        <v>0</v>
      </c>
      <c r="J61" s="54">
        <v>0</v>
      </c>
      <c r="K61" s="48"/>
      <c r="L61" s="48"/>
      <c r="M61" s="48"/>
      <c r="N61" s="7"/>
      <c r="O61" s="7"/>
      <c r="P61" s="7"/>
      <c r="Q61" s="7"/>
    </row>
    <row r="62" spans="1:17" ht="51" x14ac:dyDescent="0.25">
      <c r="A62" s="9" t="s">
        <v>153</v>
      </c>
      <c r="B62" s="38" t="s">
        <v>154</v>
      </c>
      <c r="C62" s="10" t="s">
        <v>18</v>
      </c>
      <c r="D62" s="38" t="s">
        <v>19</v>
      </c>
      <c r="E62" s="16">
        <v>4301720.5999999996</v>
      </c>
      <c r="F62" s="16">
        <v>4301720.5999999996</v>
      </c>
      <c r="G62" s="16">
        <f>E62</f>
        <v>4301720.5999999996</v>
      </c>
      <c r="H62" s="54"/>
      <c r="I62" s="54"/>
      <c r="J62" s="54"/>
      <c r="K62" s="48"/>
      <c r="L62" s="48"/>
      <c r="M62" s="48"/>
      <c r="N62" s="7"/>
      <c r="O62" s="7"/>
      <c r="P62" s="7"/>
      <c r="Q62" s="7"/>
    </row>
    <row r="63" spans="1:17" ht="102" hidden="1" x14ac:dyDescent="0.25">
      <c r="A63" s="9" t="s">
        <v>99</v>
      </c>
      <c r="B63" s="37" t="s">
        <v>101</v>
      </c>
      <c r="C63" s="10" t="s">
        <v>18</v>
      </c>
      <c r="D63" s="37" t="s">
        <v>19</v>
      </c>
      <c r="E63" s="16"/>
      <c r="F63" s="16"/>
      <c r="G63" s="16"/>
      <c r="H63" s="54">
        <v>0</v>
      </c>
      <c r="I63" s="54">
        <v>0</v>
      </c>
      <c r="J63" s="54">
        <v>0</v>
      </c>
      <c r="K63" s="48"/>
      <c r="L63" s="48"/>
      <c r="M63" s="48"/>
      <c r="N63" s="7"/>
      <c r="O63" s="7"/>
      <c r="P63" s="7"/>
      <c r="Q63" s="7"/>
    </row>
    <row r="64" spans="1:17" ht="51" hidden="1" x14ac:dyDescent="0.25">
      <c r="A64" s="9" t="s">
        <v>147</v>
      </c>
      <c r="B64" s="37" t="s">
        <v>133</v>
      </c>
      <c r="C64" s="10" t="s">
        <v>18</v>
      </c>
      <c r="D64" s="37" t="s">
        <v>19</v>
      </c>
      <c r="E64" s="16"/>
      <c r="F64" s="16"/>
      <c r="G64" s="16"/>
      <c r="H64" s="54">
        <v>0</v>
      </c>
      <c r="I64" s="54">
        <v>0</v>
      </c>
      <c r="J64" s="54">
        <v>0</v>
      </c>
      <c r="K64" s="48"/>
      <c r="L64" s="48"/>
      <c r="M64" s="48"/>
      <c r="N64" s="7"/>
      <c r="O64" s="7"/>
      <c r="P64" s="7"/>
      <c r="Q64" s="7"/>
    </row>
    <row r="65" spans="1:17" ht="51" x14ac:dyDescent="0.25">
      <c r="A65" s="9" t="s">
        <v>172</v>
      </c>
      <c r="B65" s="3" t="s">
        <v>105</v>
      </c>
      <c r="C65" s="10" t="s">
        <v>18</v>
      </c>
      <c r="D65" s="3" t="s">
        <v>19</v>
      </c>
      <c r="E65" s="16"/>
      <c r="F65" s="16"/>
      <c r="G65" s="16"/>
      <c r="H65" s="54">
        <v>8459611.4199999999</v>
      </c>
      <c r="I65" s="54">
        <v>6381377.5599999996</v>
      </c>
      <c r="J65" s="54">
        <v>6126870.4800000004</v>
      </c>
      <c r="K65" s="48"/>
      <c r="L65" s="48"/>
      <c r="M65" s="48"/>
      <c r="N65" s="7"/>
    </row>
    <row r="66" spans="1:17" ht="51" hidden="1" x14ac:dyDescent="0.25">
      <c r="A66" s="9" t="s">
        <v>102</v>
      </c>
      <c r="B66" s="37" t="s">
        <v>103</v>
      </c>
      <c r="C66" s="10" t="s">
        <v>18</v>
      </c>
      <c r="D66" s="37" t="s">
        <v>19</v>
      </c>
      <c r="E66" s="16"/>
      <c r="F66" s="16"/>
      <c r="G66" s="16"/>
      <c r="H66" s="54">
        <v>0</v>
      </c>
      <c r="I66" s="54">
        <v>0</v>
      </c>
      <c r="J66" s="54">
        <v>0</v>
      </c>
      <c r="K66" s="48"/>
      <c r="L66" s="48"/>
      <c r="M66" s="48"/>
      <c r="N66" s="7"/>
    </row>
    <row r="67" spans="1:17" ht="76.5" hidden="1" x14ac:dyDescent="0.25">
      <c r="A67" s="9" t="s">
        <v>91</v>
      </c>
      <c r="B67" s="3" t="s">
        <v>89</v>
      </c>
      <c r="C67" s="10" t="s">
        <v>18</v>
      </c>
      <c r="D67" s="3" t="s">
        <v>19</v>
      </c>
      <c r="E67" s="16"/>
      <c r="F67" s="16"/>
      <c r="G67" s="16"/>
      <c r="H67" s="54"/>
      <c r="I67" s="54"/>
      <c r="J67" s="54"/>
      <c r="K67" s="48"/>
      <c r="L67" s="48"/>
      <c r="M67" s="48"/>
      <c r="N67" s="7"/>
      <c r="O67" s="7"/>
      <c r="P67" s="7"/>
      <c r="Q67" s="7"/>
    </row>
    <row r="68" spans="1:17" ht="63.75" x14ac:dyDescent="0.25">
      <c r="A68" s="9" t="s">
        <v>92</v>
      </c>
      <c r="B68" s="3" t="s">
        <v>90</v>
      </c>
      <c r="C68" s="10" t="s">
        <v>18</v>
      </c>
      <c r="D68" s="3" t="s">
        <v>19</v>
      </c>
      <c r="E68" s="16">
        <v>1300000</v>
      </c>
      <c r="F68" s="16">
        <v>886737.4</v>
      </c>
      <c r="G68" s="16">
        <f>E68</f>
        <v>1300000</v>
      </c>
      <c r="H68" s="54">
        <v>0</v>
      </c>
      <c r="I68" s="54">
        <v>0</v>
      </c>
      <c r="J68" s="54">
        <v>0</v>
      </c>
      <c r="K68" s="48"/>
      <c r="L68" s="48"/>
      <c r="M68" s="48"/>
      <c r="N68" s="7"/>
      <c r="O68" s="7"/>
      <c r="P68" s="7"/>
      <c r="Q68" s="7"/>
    </row>
    <row r="69" spans="1:17" ht="51" hidden="1" x14ac:dyDescent="0.25">
      <c r="A69" s="9" t="s">
        <v>120</v>
      </c>
      <c r="B69" s="3" t="s">
        <v>118</v>
      </c>
      <c r="C69" s="10" t="s">
        <v>18</v>
      </c>
      <c r="D69" s="3" t="s">
        <v>19</v>
      </c>
      <c r="E69" s="16"/>
      <c r="F69" s="16"/>
      <c r="G69" s="16"/>
      <c r="H69" s="54">
        <v>0</v>
      </c>
      <c r="I69" s="54">
        <v>0</v>
      </c>
      <c r="J69" s="54">
        <v>0</v>
      </c>
      <c r="K69" s="48"/>
      <c r="L69" s="48"/>
      <c r="M69" s="48"/>
      <c r="N69" s="7"/>
      <c r="O69" s="7"/>
      <c r="P69" s="7"/>
      <c r="Q69" s="7"/>
    </row>
    <row r="70" spans="1:17" ht="140.25" hidden="1" x14ac:dyDescent="0.25">
      <c r="A70" s="9" t="s">
        <v>100</v>
      </c>
      <c r="B70" s="3" t="s">
        <v>104</v>
      </c>
      <c r="C70" s="10" t="s">
        <v>18</v>
      </c>
      <c r="D70" s="3" t="s">
        <v>19</v>
      </c>
      <c r="E70" s="16"/>
      <c r="F70" s="16"/>
      <c r="G70" s="16"/>
      <c r="H70" s="54">
        <v>0</v>
      </c>
      <c r="I70" s="54">
        <v>0</v>
      </c>
      <c r="J70" s="54">
        <v>0</v>
      </c>
      <c r="K70" s="48"/>
      <c r="L70" s="48"/>
      <c r="M70" s="48"/>
      <c r="N70" s="7"/>
      <c r="O70" s="7"/>
      <c r="P70" s="7"/>
      <c r="Q70" s="7"/>
    </row>
    <row r="71" spans="1:17" ht="76.5" x14ac:dyDescent="0.25">
      <c r="A71" s="9" t="s">
        <v>121</v>
      </c>
      <c r="B71" s="3" t="s">
        <v>119</v>
      </c>
      <c r="C71" s="10" t="s">
        <v>18</v>
      </c>
      <c r="D71" s="3" t="s">
        <v>19</v>
      </c>
      <c r="E71" s="16"/>
      <c r="F71" s="16"/>
      <c r="G71" s="16"/>
      <c r="H71" s="54">
        <v>65104747.469999999</v>
      </c>
      <c r="I71" s="54">
        <v>0</v>
      </c>
      <c r="J71" s="54">
        <v>0</v>
      </c>
      <c r="K71" s="48"/>
      <c r="L71" s="48"/>
      <c r="M71" s="48"/>
      <c r="N71" s="7"/>
      <c r="O71" s="7"/>
      <c r="P71" s="7"/>
      <c r="Q71" s="7"/>
    </row>
    <row r="72" spans="1:17" ht="51" hidden="1" x14ac:dyDescent="0.25">
      <c r="A72" s="9" t="s">
        <v>93</v>
      </c>
      <c r="B72" s="3" t="s">
        <v>98</v>
      </c>
      <c r="C72" s="10" t="s">
        <v>18</v>
      </c>
      <c r="D72" s="3" t="s">
        <v>19</v>
      </c>
      <c r="E72" s="16"/>
      <c r="F72" s="16"/>
      <c r="G72" s="16"/>
      <c r="H72" s="54">
        <v>0</v>
      </c>
      <c r="I72" s="54">
        <v>0</v>
      </c>
      <c r="J72" s="54">
        <v>0</v>
      </c>
      <c r="K72" s="48"/>
      <c r="L72" s="48"/>
      <c r="M72" s="48"/>
      <c r="N72" s="7"/>
      <c r="O72" s="7"/>
      <c r="P72" s="7"/>
      <c r="Q72" s="7"/>
    </row>
    <row r="73" spans="1:17" ht="63.75" hidden="1" x14ac:dyDescent="0.25">
      <c r="A73" s="9" t="s">
        <v>124</v>
      </c>
      <c r="B73" s="3" t="s">
        <v>122</v>
      </c>
      <c r="C73" s="10" t="s">
        <v>18</v>
      </c>
      <c r="D73" s="3" t="s">
        <v>19</v>
      </c>
      <c r="E73" s="16"/>
      <c r="F73" s="16"/>
      <c r="G73" s="16"/>
      <c r="H73" s="54">
        <v>0</v>
      </c>
      <c r="I73" s="54">
        <v>0</v>
      </c>
      <c r="J73" s="54">
        <v>0</v>
      </c>
      <c r="K73" s="48"/>
      <c r="L73" s="48"/>
      <c r="M73" s="48"/>
      <c r="N73" s="7"/>
      <c r="O73" s="7"/>
      <c r="P73" s="7"/>
      <c r="Q73" s="7"/>
    </row>
    <row r="74" spans="1:17" ht="63.75" hidden="1" x14ac:dyDescent="0.25">
      <c r="A74" s="9" t="s">
        <v>156</v>
      </c>
      <c r="B74" s="38" t="s">
        <v>155</v>
      </c>
      <c r="C74" s="10" t="s">
        <v>18</v>
      </c>
      <c r="D74" s="38" t="s">
        <v>19</v>
      </c>
      <c r="E74" s="16"/>
      <c r="F74" s="16"/>
      <c r="G74" s="16"/>
      <c r="H74" s="54"/>
      <c r="I74" s="54"/>
      <c r="J74" s="54"/>
      <c r="K74" s="48"/>
      <c r="L74" s="48"/>
      <c r="M74" s="48"/>
      <c r="N74" s="7"/>
      <c r="O74" s="7"/>
      <c r="P74" s="7"/>
      <c r="Q74" s="7"/>
    </row>
    <row r="75" spans="1:17" ht="89.25" x14ac:dyDescent="0.25">
      <c r="A75" s="9" t="s">
        <v>137</v>
      </c>
      <c r="B75" s="37" t="s">
        <v>138</v>
      </c>
      <c r="C75" s="10" t="s">
        <v>18</v>
      </c>
      <c r="D75" s="37" t="s">
        <v>19</v>
      </c>
      <c r="E75" s="16">
        <v>895400</v>
      </c>
      <c r="F75" s="16">
        <v>895400</v>
      </c>
      <c r="G75" s="16">
        <f>E75</f>
        <v>895400</v>
      </c>
      <c r="H75" s="54">
        <v>0</v>
      </c>
      <c r="I75" s="54">
        <v>0</v>
      </c>
      <c r="J75" s="54">
        <v>0</v>
      </c>
      <c r="K75" s="48"/>
      <c r="L75" s="48"/>
      <c r="M75" s="48"/>
      <c r="N75" s="7"/>
      <c r="O75" s="7"/>
      <c r="P75" s="7"/>
      <c r="Q75" s="7"/>
    </row>
    <row r="76" spans="1:17" ht="51" x14ac:dyDescent="0.25">
      <c r="A76" s="9" t="s">
        <v>125</v>
      </c>
      <c r="B76" s="3" t="s">
        <v>123</v>
      </c>
      <c r="C76" s="10" t="s">
        <v>18</v>
      </c>
      <c r="D76" s="3" t="s">
        <v>19</v>
      </c>
      <c r="E76" s="16">
        <v>4365250</v>
      </c>
      <c r="F76" s="16"/>
      <c r="G76" s="16">
        <f>E76</f>
        <v>4365250</v>
      </c>
      <c r="H76" s="54">
        <v>0</v>
      </c>
      <c r="I76" s="54">
        <v>0</v>
      </c>
      <c r="J76" s="54">
        <v>0</v>
      </c>
      <c r="K76" s="48"/>
      <c r="L76" s="48"/>
      <c r="M76" s="48"/>
      <c r="N76" s="7"/>
      <c r="O76" s="7"/>
      <c r="P76" s="7"/>
      <c r="Q76" s="7"/>
    </row>
    <row r="77" spans="1:17" ht="76.5" x14ac:dyDescent="0.25">
      <c r="A77" s="9" t="s">
        <v>173</v>
      </c>
      <c r="B77" s="51" t="s">
        <v>175</v>
      </c>
      <c r="C77" s="10" t="s">
        <v>18</v>
      </c>
      <c r="D77" s="3" t="s">
        <v>19</v>
      </c>
      <c r="E77" s="16">
        <v>1000000</v>
      </c>
      <c r="F77" s="16">
        <v>682105.69</v>
      </c>
      <c r="G77" s="16">
        <f>E77</f>
        <v>1000000</v>
      </c>
      <c r="H77" s="54">
        <v>0</v>
      </c>
      <c r="I77" s="54">
        <v>0</v>
      </c>
      <c r="J77" s="54">
        <v>0</v>
      </c>
      <c r="K77" s="48"/>
      <c r="L77" s="48"/>
      <c r="M77" s="48"/>
      <c r="N77" s="7"/>
      <c r="O77" s="7"/>
      <c r="P77" s="7"/>
      <c r="Q77" s="7"/>
    </row>
    <row r="78" spans="1:17" ht="63.75" x14ac:dyDescent="0.25">
      <c r="A78" s="9" t="s">
        <v>174</v>
      </c>
      <c r="B78" s="51" t="s">
        <v>176</v>
      </c>
      <c r="C78" s="10" t="s">
        <v>18</v>
      </c>
      <c r="D78" s="3" t="s">
        <v>19</v>
      </c>
      <c r="E78" s="16">
        <v>2500000</v>
      </c>
      <c r="F78" s="16"/>
      <c r="G78" s="16">
        <f>E78</f>
        <v>2500000</v>
      </c>
      <c r="H78" s="54">
        <v>0</v>
      </c>
      <c r="I78" s="54">
        <v>0</v>
      </c>
      <c r="J78" s="54">
        <v>0</v>
      </c>
      <c r="K78" s="48"/>
      <c r="L78" s="48"/>
      <c r="M78" s="48"/>
      <c r="N78" s="7"/>
      <c r="O78" s="7"/>
      <c r="P78" s="7"/>
      <c r="Q78" s="7"/>
    </row>
    <row r="79" spans="1:17" ht="63.75" hidden="1" x14ac:dyDescent="0.25">
      <c r="A79" s="9" t="s">
        <v>157</v>
      </c>
      <c r="B79" s="37" t="s">
        <v>158</v>
      </c>
      <c r="C79" s="10" t="s">
        <v>18</v>
      </c>
      <c r="D79" s="3" t="s">
        <v>19</v>
      </c>
      <c r="E79" s="16"/>
      <c r="F79" s="16"/>
      <c r="G79" s="16"/>
      <c r="H79" s="54">
        <v>0</v>
      </c>
      <c r="I79" s="54">
        <v>0</v>
      </c>
      <c r="J79" s="54">
        <v>0</v>
      </c>
      <c r="K79" s="48"/>
      <c r="L79" s="48"/>
      <c r="M79" s="48"/>
      <c r="N79" s="7"/>
      <c r="O79" s="7"/>
      <c r="P79" s="7"/>
      <c r="Q79" s="7"/>
    </row>
    <row r="80" spans="1:17" ht="51" hidden="1" x14ac:dyDescent="0.25">
      <c r="A80" s="9" t="s">
        <v>135</v>
      </c>
      <c r="B80" s="3" t="s">
        <v>134</v>
      </c>
      <c r="C80" s="10" t="s">
        <v>18</v>
      </c>
      <c r="D80" s="3" t="s">
        <v>19</v>
      </c>
      <c r="E80" s="16"/>
      <c r="F80" s="16">
        <v>0</v>
      </c>
      <c r="G80" s="16"/>
      <c r="H80" s="54">
        <v>0</v>
      </c>
      <c r="I80" s="54">
        <v>0</v>
      </c>
      <c r="J80" s="54">
        <v>0</v>
      </c>
      <c r="K80" s="48"/>
      <c r="L80" s="48"/>
      <c r="M80" s="48"/>
      <c r="N80" s="7"/>
      <c r="O80" s="7"/>
      <c r="P80" s="7"/>
      <c r="Q80" s="7"/>
    </row>
    <row r="81" spans="1:17" ht="63.75" x14ac:dyDescent="0.25">
      <c r="A81" s="9" t="s">
        <v>140</v>
      </c>
      <c r="B81" s="3" t="s">
        <v>139</v>
      </c>
      <c r="C81" s="10" t="s">
        <v>18</v>
      </c>
      <c r="D81" s="3" t="s">
        <v>19</v>
      </c>
      <c r="E81" s="16">
        <v>1500000</v>
      </c>
      <c r="F81" s="16">
        <v>1500000</v>
      </c>
      <c r="G81" s="16">
        <f t="shared" ref="G81:G87" si="0">E81</f>
        <v>1500000</v>
      </c>
      <c r="H81" s="54">
        <v>0</v>
      </c>
      <c r="I81" s="54">
        <v>0</v>
      </c>
      <c r="J81" s="54">
        <v>0</v>
      </c>
      <c r="K81" s="48"/>
      <c r="L81" s="48"/>
      <c r="M81" s="48"/>
      <c r="N81" s="7"/>
      <c r="O81" s="7"/>
      <c r="P81" s="7"/>
      <c r="Q81" s="7"/>
    </row>
    <row r="82" spans="1:17" ht="87" customHeight="1" x14ac:dyDescent="0.25">
      <c r="A82" s="9" t="s">
        <v>178</v>
      </c>
      <c r="B82" s="3" t="s">
        <v>177</v>
      </c>
      <c r="C82" s="10" t="s">
        <v>18</v>
      </c>
      <c r="D82" s="3" t="s">
        <v>19</v>
      </c>
      <c r="E82" s="16">
        <v>4949565.5</v>
      </c>
      <c r="F82" s="16">
        <v>530000</v>
      </c>
      <c r="G82" s="16">
        <f t="shared" si="0"/>
        <v>4949565.5</v>
      </c>
      <c r="H82" s="54">
        <v>0</v>
      </c>
      <c r="I82" s="54">
        <v>0</v>
      </c>
      <c r="J82" s="54">
        <v>0</v>
      </c>
      <c r="K82" s="48"/>
      <c r="L82" s="48"/>
      <c r="M82" s="48"/>
      <c r="N82" s="7"/>
      <c r="O82" s="7"/>
      <c r="P82" s="7"/>
      <c r="Q82" s="7"/>
    </row>
    <row r="83" spans="1:17" ht="191.25" x14ac:dyDescent="0.25">
      <c r="A83" s="9" t="s">
        <v>160</v>
      </c>
      <c r="B83" s="38" t="s">
        <v>159</v>
      </c>
      <c r="C83" s="10" t="s">
        <v>18</v>
      </c>
      <c r="D83" s="38" t="s">
        <v>19</v>
      </c>
      <c r="E83" s="16">
        <v>8000000</v>
      </c>
      <c r="F83" s="16">
        <v>3000000</v>
      </c>
      <c r="G83" s="16">
        <f t="shared" si="0"/>
        <v>8000000</v>
      </c>
      <c r="H83" s="54"/>
      <c r="I83" s="54"/>
      <c r="J83" s="54"/>
      <c r="K83" s="48"/>
      <c r="L83" s="48"/>
      <c r="M83" s="48"/>
      <c r="N83" s="7"/>
      <c r="O83" s="7"/>
      <c r="P83" s="7"/>
      <c r="Q83" s="7"/>
    </row>
    <row r="84" spans="1:17" ht="51" x14ac:dyDescent="0.25">
      <c r="A84" s="9" t="s">
        <v>94</v>
      </c>
      <c r="B84" s="3" t="s">
        <v>96</v>
      </c>
      <c r="C84" s="10" t="s">
        <v>18</v>
      </c>
      <c r="D84" s="3" t="s">
        <v>19</v>
      </c>
      <c r="E84" s="16">
        <v>300000</v>
      </c>
      <c r="F84" s="16">
        <v>300000</v>
      </c>
      <c r="G84" s="16">
        <f t="shared" si="0"/>
        <v>300000</v>
      </c>
      <c r="H84" s="54">
        <v>0</v>
      </c>
      <c r="I84" s="54">
        <v>0</v>
      </c>
      <c r="J84" s="54">
        <v>0</v>
      </c>
      <c r="K84" s="48"/>
      <c r="L84" s="48"/>
      <c r="M84" s="48"/>
      <c r="N84" s="7"/>
      <c r="O84" s="7"/>
      <c r="P84" s="7"/>
      <c r="Q84" s="7"/>
    </row>
    <row r="85" spans="1:17" ht="76.5" hidden="1" x14ac:dyDescent="0.25">
      <c r="A85" s="9" t="s">
        <v>95</v>
      </c>
      <c r="B85" s="37" t="s">
        <v>97</v>
      </c>
      <c r="C85" s="10" t="s">
        <v>18</v>
      </c>
      <c r="D85" s="3" t="s">
        <v>19</v>
      </c>
      <c r="E85" s="16"/>
      <c r="F85" s="16"/>
      <c r="G85" s="16">
        <f t="shared" si="0"/>
        <v>0</v>
      </c>
      <c r="H85" s="54">
        <v>0</v>
      </c>
      <c r="I85" s="54">
        <v>0</v>
      </c>
      <c r="J85" s="54">
        <v>0</v>
      </c>
      <c r="K85" s="48"/>
      <c r="L85" s="48"/>
      <c r="M85" s="48"/>
      <c r="N85" s="7"/>
      <c r="O85" s="7"/>
      <c r="P85" s="7"/>
      <c r="Q85" s="7"/>
    </row>
    <row r="86" spans="1:17" ht="51" x14ac:dyDescent="0.25">
      <c r="A86" s="9" t="s">
        <v>179</v>
      </c>
      <c r="B86" s="51" t="s">
        <v>180</v>
      </c>
      <c r="C86" s="10" t="s">
        <v>18</v>
      </c>
      <c r="D86" s="51" t="s">
        <v>19</v>
      </c>
      <c r="E86" s="16">
        <v>1114904</v>
      </c>
      <c r="F86" s="16">
        <v>1114904</v>
      </c>
      <c r="G86" s="16">
        <f t="shared" si="0"/>
        <v>1114904</v>
      </c>
      <c r="H86" s="54"/>
      <c r="I86" s="54"/>
      <c r="J86" s="54"/>
      <c r="K86" s="48"/>
      <c r="L86" s="48"/>
      <c r="M86" s="48"/>
      <c r="N86" s="7"/>
      <c r="O86" s="7"/>
      <c r="P86" s="7"/>
      <c r="Q86" s="7"/>
    </row>
    <row r="87" spans="1:17" ht="51" x14ac:dyDescent="0.25">
      <c r="A87" s="9" t="s">
        <v>182</v>
      </c>
      <c r="B87" s="51" t="s">
        <v>181</v>
      </c>
      <c r="C87" s="10" t="s">
        <v>18</v>
      </c>
      <c r="D87" s="51" t="s">
        <v>19</v>
      </c>
      <c r="E87" s="16">
        <v>192500</v>
      </c>
      <c r="F87" s="16">
        <v>192500</v>
      </c>
      <c r="G87" s="16">
        <f t="shared" si="0"/>
        <v>192500</v>
      </c>
      <c r="H87" s="54"/>
      <c r="I87" s="54"/>
      <c r="J87" s="54"/>
      <c r="K87" s="48"/>
      <c r="L87" s="48"/>
      <c r="M87" s="48"/>
      <c r="N87" s="7"/>
      <c r="O87" s="7"/>
      <c r="P87" s="7"/>
      <c r="Q87" s="7"/>
    </row>
    <row r="88" spans="1:17" ht="51" hidden="1" x14ac:dyDescent="0.25">
      <c r="A88" s="9" t="s">
        <v>141</v>
      </c>
      <c r="B88" s="37" t="s">
        <v>143</v>
      </c>
      <c r="C88" s="10" t="s">
        <v>18</v>
      </c>
      <c r="D88" s="3" t="s">
        <v>19</v>
      </c>
      <c r="E88" s="16"/>
      <c r="F88" s="16"/>
      <c r="G88" s="16"/>
      <c r="H88" s="54">
        <v>0</v>
      </c>
      <c r="I88" s="54">
        <v>0</v>
      </c>
      <c r="J88" s="54">
        <v>0</v>
      </c>
      <c r="K88" s="48"/>
      <c r="L88" s="48"/>
      <c r="M88" s="48"/>
      <c r="N88" s="7"/>
      <c r="O88" s="7"/>
      <c r="P88" s="7"/>
      <c r="Q88" s="7"/>
    </row>
    <row r="89" spans="1:17" ht="89.25" hidden="1" x14ac:dyDescent="0.25">
      <c r="A89" s="9" t="s">
        <v>142</v>
      </c>
      <c r="B89" s="37" t="s">
        <v>144</v>
      </c>
      <c r="C89" s="10" t="s">
        <v>18</v>
      </c>
      <c r="D89" s="3" t="s">
        <v>19</v>
      </c>
      <c r="E89" s="16"/>
      <c r="F89" s="16"/>
      <c r="G89" s="16"/>
      <c r="H89" s="54">
        <v>0</v>
      </c>
      <c r="I89" s="54">
        <v>0</v>
      </c>
      <c r="J89" s="54">
        <v>0</v>
      </c>
      <c r="K89" s="48"/>
      <c r="L89" s="48"/>
      <c r="M89" s="48"/>
      <c r="N89" s="7"/>
    </row>
    <row r="90" spans="1:17" ht="178.5" x14ac:dyDescent="0.25">
      <c r="A90" s="9" t="s">
        <v>185</v>
      </c>
      <c r="B90" s="51" t="s">
        <v>183</v>
      </c>
      <c r="C90" s="10" t="s">
        <v>18</v>
      </c>
      <c r="D90" s="51" t="s">
        <v>19</v>
      </c>
      <c r="E90" s="16">
        <v>-910637.81</v>
      </c>
      <c r="F90" s="16">
        <v>-910637.81</v>
      </c>
      <c r="G90" s="16">
        <f>E90</f>
        <v>-910637.81</v>
      </c>
      <c r="H90" s="54"/>
      <c r="I90" s="54"/>
      <c r="J90" s="54"/>
      <c r="K90" s="48"/>
      <c r="L90" s="48"/>
      <c r="M90" s="48"/>
      <c r="N90" s="7"/>
    </row>
    <row r="91" spans="1:17" ht="114.75" x14ac:dyDescent="0.25">
      <c r="A91" s="9" t="s">
        <v>186</v>
      </c>
      <c r="B91" s="51" t="s">
        <v>184</v>
      </c>
      <c r="C91" s="10" t="s">
        <v>18</v>
      </c>
      <c r="D91" s="3" t="s">
        <v>19</v>
      </c>
      <c r="E91" s="16">
        <v>-1963891.79</v>
      </c>
      <c r="F91" s="16">
        <v>-1963891.79</v>
      </c>
      <c r="G91" s="16">
        <f>E91</f>
        <v>-1963891.79</v>
      </c>
      <c r="H91" s="54"/>
      <c r="I91" s="54"/>
      <c r="J91" s="54"/>
      <c r="K91" s="48"/>
      <c r="L91" s="48"/>
      <c r="M91" s="48"/>
      <c r="N91" s="7"/>
    </row>
    <row r="92" spans="1:17" s="12" customFormat="1" ht="12.75" x14ac:dyDescent="0.25">
      <c r="A92" s="65" t="s">
        <v>41</v>
      </c>
      <c r="B92" s="66"/>
      <c r="C92" s="66"/>
      <c r="D92" s="67"/>
      <c r="E92" s="1">
        <f t="shared" ref="E92:J92" si="1">SUM(E14:E91)</f>
        <v>149307305.12999997</v>
      </c>
      <c r="F92" s="1">
        <f t="shared" si="1"/>
        <v>125863425.84000002</v>
      </c>
      <c r="G92" s="1">
        <f t="shared" si="1"/>
        <v>155523463.22999999</v>
      </c>
      <c r="H92" s="55">
        <f t="shared" si="1"/>
        <v>205026907.88999999</v>
      </c>
      <c r="I92" s="55">
        <f t="shared" si="1"/>
        <v>136879968.56</v>
      </c>
      <c r="J92" s="55">
        <f t="shared" si="1"/>
        <v>140288968.47999999</v>
      </c>
      <c r="K92" s="49"/>
      <c r="L92" s="49"/>
      <c r="M92" s="49"/>
      <c r="N92" s="11"/>
    </row>
    <row r="93" spans="1:17" x14ac:dyDescent="0.25">
      <c r="E93" s="7"/>
      <c r="F93" s="7"/>
      <c r="G93" s="7"/>
      <c r="H93" s="7"/>
      <c r="I93" s="7"/>
      <c r="J93" s="7"/>
      <c r="K93" s="7"/>
      <c r="L93" s="7"/>
      <c r="M93" s="7"/>
    </row>
    <row r="94" spans="1:17" x14ac:dyDescent="0.25">
      <c r="E94" s="7">
        <f>149307305.13-E92</f>
        <v>0</v>
      </c>
      <c r="F94" s="7"/>
      <c r="G94" s="7"/>
      <c r="H94" s="14"/>
      <c r="I94" s="14"/>
      <c r="J94" s="14"/>
      <c r="K94" s="14"/>
      <c r="L94" s="14"/>
      <c r="M94" s="14"/>
    </row>
    <row r="95" spans="1:17" x14ac:dyDescent="0.25">
      <c r="A95" s="59" t="s">
        <v>43</v>
      </c>
      <c r="B95" s="59"/>
      <c r="C95" s="59"/>
      <c r="D95" s="59"/>
      <c r="E95" s="32"/>
      <c r="F95" s="61"/>
      <c r="G95" s="62"/>
      <c r="H95" s="32"/>
      <c r="I95" s="33" t="s">
        <v>42</v>
      </c>
      <c r="J95" s="34"/>
      <c r="K95" s="34"/>
      <c r="L95" s="34"/>
      <c r="M95" s="34"/>
      <c r="N95" s="34"/>
    </row>
    <row r="96" spans="1:17" x14ac:dyDescent="0.25">
      <c r="A96" s="60" t="s">
        <v>38</v>
      </c>
      <c r="B96" s="60"/>
      <c r="C96" s="60"/>
      <c r="D96" s="60"/>
      <c r="E96" s="32"/>
      <c r="F96" s="63" t="s">
        <v>39</v>
      </c>
      <c r="G96" s="64"/>
      <c r="H96" s="32"/>
      <c r="I96" s="35" t="s">
        <v>40</v>
      </c>
      <c r="J96" s="36"/>
      <c r="K96" s="36"/>
      <c r="L96" s="36"/>
      <c r="M96" s="36"/>
      <c r="N96" s="36"/>
    </row>
    <row r="99" spans="7:7" x14ac:dyDescent="0.25">
      <c r="G99" s="7"/>
    </row>
    <row r="100" spans="7:7" x14ac:dyDescent="0.25">
      <c r="G100" s="7"/>
    </row>
    <row r="101" spans="7:7" x14ac:dyDescent="0.25">
      <c r="G101" s="7"/>
    </row>
  </sheetData>
  <mergeCells count="16">
    <mergeCell ref="A1:J1"/>
    <mergeCell ref="A2:J2"/>
    <mergeCell ref="A95:D95"/>
    <mergeCell ref="A96:D96"/>
    <mergeCell ref="F95:G95"/>
    <mergeCell ref="F96:G96"/>
    <mergeCell ref="A92:D92"/>
    <mergeCell ref="B7:H7"/>
    <mergeCell ref="B8:H8"/>
    <mergeCell ref="A11:A12"/>
    <mergeCell ref="B11:B12"/>
    <mergeCell ref="C11:D11"/>
    <mergeCell ref="H11:J11"/>
    <mergeCell ref="E11:E12"/>
    <mergeCell ref="F11:F12"/>
    <mergeCell ref="G11:G12"/>
  </mergeCells>
  <pageMargins left="0.70866141732283472" right="0.70866141732283472" top="0.74803149606299213" bottom="0.55118110236220474" header="0.31496062992125984" footer="0.31496062992125984"/>
  <pageSetup paperSize="9" scale="7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2024-11-18T11:23:54Z</cp:lastPrinted>
  <dcterms:created xsi:type="dcterms:W3CDTF">2017-11-07T07:06:00Z</dcterms:created>
  <dcterms:modified xsi:type="dcterms:W3CDTF">2024-11-18T11:23:56Z</dcterms:modified>
</cp:coreProperties>
</file>